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3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I15" i="3"/>
  <c r="J15" i="3" s="1"/>
  <c r="I16" i="3"/>
  <c r="J16" i="3" s="1"/>
  <c r="I17" i="3"/>
  <c r="I18" i="3"/>
  <c r="J18" i="3" s="1"/>
  <c r="I19" i="3"/>
  <c r="J19" i="3" s="1"/>
  <c r="I20" i="3"/>
  <c r="J20" i="3" s="1"/>
  <c r="I21" i="3"/>
  <c r="I22" i="3"/>
  <c r="J22" i="3" s="1"/>
  <c r="I23" i="3"/>
  <c r="J23" i="3" s="1"/>
  <c r="I24" i="3"/>
  <c r="J24" i="3" s="1"/>
  <c r="I14" i="3"/>
  <c r="J17" i="3"/>
  <c r="J21" i="3"/>
  <c r="D25" i="3"/>
  <c r="E24" i="3"/>
  <c r="E25" i="3"/>
  <c r="E23" i="3"/>
  <c r="E22" i="3"/>
  <c r="E21" i="3"/>
  <c r="E20" i="3"/>
  <c r="E15" i="3"/>
  <c r="E16" i="3"/>
  <c r="E17" i="3"/>
  <c r="E18" i="3"/>
  <c r="E19" i="3"/>
  <c r="E14" i="3"/>
  <c r="I16" i="2"/>
  <c r="I19" i="2"/>
  <c r="I20" i="2"/>
  <c r="I14" i="2"/>
  <c r="H21" i="2"/>
  <c r="G21" i="2"/>
  <c r="F21" i="2"/>
  <c r="D21" i="2"/>
  <c r="J19" i="2"/>
  <c r="E20" i="2"/>
  <c r="E19" i="2"/>
  <c r="K26" i="1"/>
  <c r="J26" i="1"/>
  <c r="I26" i="1"/>
  <c r="H26" i="1"/>
  <c r="G26" i="1"/>
  <c r="F26" i="1"/>
  <c r="E26" i="1"/>
  <c r="D26" i="1"/>
  <c r="K24" i="1"/>
  <c r="K25" i="1"/>
  <c r="J24" i="1"/>
  <c r="J25" i="1"/>
  <c r="J23" i="1"/>
  <c r="K23" i="1" s="1"/>
  <c r="J20" i="2" l="1"/>
  <c r="J15" i="1"/>
  <c r="J16" i="1"/>
  <c r="J17" i="1"/>
  <c r="J18" i="1"/>
  <c r="J19" i="1"/>
  <c r="J20" i="1"/>
  <c r="J21" i="1"/>
  <c r="J22" i="1"/>
  <c r="J14" i="1"/>
  <c r="F25" i="3"/>
  <c r="G25" i="3" l="1"/>
  <c r="H25" i="3"/>
  <c r="J14" i="3"/>
  <c r="J25" i="3" s="1"/>
  <c r="E18" i="2" l="1"/>
  <c r="I18" i="2" s="1"/>
  <c r="J18" i="2" s="1"/>
  <c r="K21" i="1" l="1"/>
  <c r="K22" i="1"/>
  <c r="E14" i="2" l="1"/>
  <c r="E15" i="2"/>
  <c r="E16" i="2"/>
  <c r="E17" i="2"/>
  <c r="I17" i="2" s="1"/>
  <c r="I15" i="2" l="1"/>
  <c r="J15" i="2" s="1"/>
  <c r="E21" i="2"/>
  <c r="J16" i="2"/>
  <c r="J17" i="2"/>
  <c r="K18" i="1"/>
  <c r="J21" i="2" l="1"/>
  <c r="I21" i="2"/>
  <c r="J14" i="2"/>
  <c r="K16" i="1"/>
  <c r="K19" i="1"/>
  <c r="K20" i="1"/>
  <c r="K15" i="1"/>
  <c r="K17" i="1"/>
  <c r="K14" i="1" l="1"/>
</calcChain>
</file>

<file path=xl/sharedStrings.xml><?xml version="1.0" encoding="utf-8"?>
<sst xmlns="http://schemas.openxmlformats.org/spreadsheetml/2006/main" count="136" uniqueCount="86">
  <si>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</si>
  <si>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</si>
  <si>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</si>
  <si>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</si>
  <si>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</si>
  <si>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</si>
  <si>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</si>
  <si>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</si>
  <si>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</si>
  <si>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</si>
  <si>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</si>
  <si>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</si>
  <si>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</si>
  <si>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</si>
  <si>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</si>
  <si>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</si>
  <si>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</si>
  <si>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</si>
  <si>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</si>
  <si>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</si>
  <si>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</si>
  <si>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</si>
  <si>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</si>
  <si>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</si>
  <si>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</si>
  <si>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</si>
  <si>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</si>
  <si>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</si>
  <si>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</si>
  <si>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</si>
  <si>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</si>
  <si>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</si>
  <si>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</si>
  <si>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</si>
  <si>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</si>
  <si>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</si>
  <si>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</si>
  <si>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</si>
  <si>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</si>
  <si>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</si>
  <si>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</si>
  <si>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CONTRATADO</t>
  </si>
  <si>
    <t>CONSULTOR JURIDICO</t>
  </si>
  <si>
    <t>JOSE NAJIB CHABEBE CASTILLO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</si>
  <si>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</si>
  <si>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</si>
  <si>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</si>
  <si>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</si>
  <si>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</si>
  <si>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</si>
  <si>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</si>
  <si>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</si>
  <si>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“Año del Bicentenario del Natalicio de Juan Pablo Duarte”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</si>
  <si>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</si>
  <si>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</si>
  <si>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</si>
  <si>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</si>
  <si>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</si>
  <si>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</si>
  <si>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JOAQUIN DEL CARMEN PERALTA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</si>
  <si>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</si>
  <si>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</si>
  <si>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</si>
  <si>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</si>
  <si>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</si>
  <si>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</si>
  <si>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</si>
  <si>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</si>
  <si>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</si>
  <si>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</si>
  <si>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ABOGADA</t>
  </si>
  <si>
    <t>LUIS WILFRADYS ENCARNACION ENCARNACION</t>
  </si>
  <si>
    <t>MENSAJERO</t>
  </si>
  <si>
    <t>HECTOR YAMIL RODROGUEZ ASILIS</t>
  </si>
  <si>
    <t>ENC. DIV. GEOMETRICA BATIMETRICA</t>
  </si>
  <si>
    <t>CARMINIA CELIDED SEVERINO</t>
  </si>
  <si>
    <t>ENC. DIV. EDUC. PRENSA (INTERINA)</t>
  </si>
  <si>
    <t>EDDY SANTIAGO AYBAR</t>
  </si>
  <si>
    <t>TEC. PLATAFORMA TECNOLOGICA</t>
  </si>
  <si>
    <t>ASESORA FINANCIERA</t>
  </si>
  <si>
    <t>FEDERICO HERMINIO JOSE HENRIQUEZ</t>
  </si>
  <si>
    <t>SERV. DE SOPORTE AUDIOVISUALES</t>
  </si>
  <si>
    <t>PEDRO JULIAN ATILES NIN</t>
  </si>
  <si>
    <t>CONSULTOR Y/O ASESOR MARITIMO</t>
  </si>
  <si>
    <t>Correspondiente al mes de Febrero del 2013</t>
  </si>
  <si>
    <r>
      <t>Correspondiente al mes de Febrero del</t>
    </r>
    <r>
      <rPr>
        <b/>
        <u/>
        <sz val="14"/>
        <rFont val="Arial"/>
        <family val="2"/>
      </rPr>
      <t xml:space="preserve">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</si>
</sst>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7" fillId="0" borderId="4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310960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3</xdr:col>
      <xdr:colOff>25211</xdr:colOff>
      <xdr:row>5</xdr:row>
      <xdr:rowOff>133226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abSelected="1" zoomScaleNormal="100" workbookViewId="0">
      <selection activeCell="A12" sqref="A12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5" si="0">D14-J14</f>
        <v>137201.66</v>
      </c>
    </row>
    <row r="15" spans="1:11" x14ac:dyDescent="0.25">
      <c r="A15" s="5" t="s">
        <v>25</v>
      </c>
      <c r="B15" s="5" t="s">
        <v>53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25" si="1">SUM(E15:I15)</f>
        <v>9836.0299999999988</v>
      </c>
      <c r="K15" s="3">
        <f t="shared" si="0"/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18000</v>
      </c>
      <c r="E16" s="3">
        <v>0</v>
      </c>
      <c r="F16" s="3">
        <v>25</v>
      </c>
      <c r="G16" s="3">
        <v>516.6</v>
      </c>
      <c r="H16" s="3">
        <v>547.20000000000005</v>
      </c>
      <c r="I16" s="3">
        <v>0</v>
      </c>
      <c r="J16" s="3">
        <f t="shared" si="1"/>
        <v>1088.8000000000002</v>
      </c>
      <c r="K16" s="3">
        <f t="shared" si="0"/>
        <v>16911.2</v>
      </c>
    </row>
    <row r="17" spans="1:11" x14ac:dyDescent="0.25">
      <c r="A17" s="5" t="s">
        <v>26</v>
      </c>
      <c r="B17" s="5" t="s">
        <v>54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0</v>
      </c>
      <c r="J17" s="3">
        <f t="shared" si="1"/>
        <v>9836.0299999999988</v>
      </c>
      <c r="K17" s="3">
        <f t="shared" si="0"/>
        <v>60163.97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1"/>
        <v>408.02</v>
      </c>
      <c r="K18" s="3">
        <f t="shared" si="0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70000</v>
      </c>
      <c r="E19" s="3">
        <v>5674.03</v>
      </c>
      <c r="F19" s="3">
        <v>25</v>
      </c>
      <c r="G19" s="3">
        <v>2009</v>
      </c>
      <c r="H19" s="3">
        <v>2128</v>
      </c>
      <c r="I19" s="3">
        <v>0</v>
      </c>
      <c r="J19" s="3">
        <f t="shared" si="1"/>
        <v>9836.0299999999988</v>
      </c>
      <c r="K19" s="3">
        <f t="shared" si="0"/>
        <v>60163.97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0</v>
      </c>
      <c r="J20" s="3">
        <f t="shared" si="1"/>
        <v>870.13000000000011</v>
      </c>
      <c r="K20" s="3">
        <f t="shared" si="0"/>
        <v>13429.869999999999</v>
      </c>
    </row>
    <row r="21" spans="1:11" x14ac:dyDescent="0.25">
      <c r="A21" s="5" t="s">
        <v>46</v>
      </c>
      <c r="B21" s="5" t="s">
        <v>55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0</v>
      </c>
      <c r="J21" s="3">
        <f t="shared" si="1"/>
        <v>4537.13</v>
      </c>
      <c r="K21" s="3">
        <f t="shared" si="0"/>
        <v>42962.87</v>
      </c>
    </row>
    <row r="22" spans="1:11" x14ac:dyDescent="0.25">
      <c r="A22" s="5" t="s">
        <v>47</v>
      </c>
      <c r="B22" s="5" t="s">
        <v>48</v>
      </c>
      <c r="C22" s="5" t="s">
        <v>21</v>
      </c>
      <c r="D22" s="3">
        <v>47500</v>
      </c>
      <c r="E22" s="3">
        <v>1704.88</v>
      </c>
      <c r="F22" s="3">
        <v>25</v>
      </c>
      <c r="G22" s="3">
        <v>1363.25</v>
      </c>
      <c r="H22" s="3">
        <v>1444</v>
      </c>
      <c r="I22" s="3">
        <v>0</v>
      </c>
      <c r="J22" s="3">
        <f t="shared" si="1"/>
        <v>4537.13</v>
      </c>
      <c r="K22" s="3">
        <f t="shared" si="0"/>
        <v>42962.87</v>
      </c>
    </row>
    <row r="23" spans="1:11" x14ac:dyDescent="0.25">
      <c r="A23" s="5" t="s">
        <v>49</v>
      </c>
      <c r="B23" s="7" t="s">
        <v>56</v>
      </c>
      <c r="C23" s="7" t="s">
        <v>21</v>
      </c>
      <c r="D23" s="8">
        <v>30000</v>
      </c>
      <c r="E23" s="8">
        <v>0</v>
      </c>
      <c r="F23" s="8">
        <v>25</v>
      </c>
      <c r="G23" s="8">
        <v>861</v>
      </c>
      <c r="H23" s="8">
        <v>912</v>
      </c>
      <c r="I23" s="8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57</v>
      </c>
      <c r="B24" s="7" t="s">
        <v>58</v>
      </c>
      <c r="C24" s="7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0</v>
      </c>
      <c r="J24" s="3">
        <f t="shared" si="1"/>
        <v>4537.13</v>
      </c>
      <c r="K24" s="3">
        <f t="shared" si="0"/>
        <v>42962.87</v>
      </c>
    </row>
    <row r="25" spans="1:11" x14ac:dyDescent="0.25">
      <c r="A25" s="5" t="s">
        <v>59</v>
      </c>
      <c r="B25" s="7" t="s">
        <v>18</v>
      </c>
      <c r="C25" s="7" t="s">
        <v>21</v>
      </c>
      <c r="D25" s="8">
        <v>12000</v>
      </c>
      <c r="E25" s="8">
        <v>0</v>
      </c>
      <c r="F25" s="8">
        <v>25</v>
      </c>
      <c r="G25" s="8">
        <v>344.4</v>
      </c>
      <c r="H25" s="8">
        <v>364.8</v>
      </c>
      <c r="I25" s="8">
        <v>0</v>
      </c>
      <c r="J25" s="3">
        <f t="shared" si="1"/>
        <v>734.2</v>
      </c>
      <c r="K25" s="3">
        <f t="shared" si="0"/>
        <v>11265.8</v>
      </c>
    </row>
    <row r="26" spans="1:11" x14ac:dyDescent="0.25">
      <c r="B26" s="13" t="s">
        <v>24</v>
      </c>
      <c r="C26" s="13"/>
      <c r="D26" s="6">
        <f t="shared" ref="D26:K26" si="2">SUM(D14:D25)</f>
        <v>608281</v>
      </c>
      <c r="E26" s="6">
        <f t="shared" si="2"/>
        <v>53252.19999999999</v>
      </c>
      <c r="F26" s="6">
        <f t="shared" si="2"/>
        <v>300</v>
      </c>
      <c r="G26" s="6">
        <f t="shared" si="2"/>
        <v>16787.800000000003</v>
      </c>
      <c r="H26" s="6">
        <f t="shared" si="2"/>
        <v>15476.97</v>
      </c>
      <c r="I26" s="6">
        <f t="shared" si="2"/>
        <v>0</v>
      </c>
      <c r="J26" s="6">
        <f t="shared" si="2"/>
        <v>85816.970000000016</v>
      </c>
      <c r="K26" s="6">
        <f t="shared" si="2"/>
        <v>522464.02999999997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ht="18" x14ac:dyDescent="0.25">
      <c r="A11" s="12" t="s">
        <v>84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:E20" si="0"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1">D14-I14</f>
        <v>5832.9</v>
      </c>
    </row>
    <row r="15" spans="1:12" x14ac:dyDescent="0.25">
      <c r="A15" s="5" t="s">
        <v>60</v>
      </c>
      <c r="B15" s="5" t="s">
        <v>28</v>
      </c>
      <c r="C15" s="5" t="s">
        <v>31</v>
      </c>
      <c r="D15" s="3">
        <v>15000</v>
      </c>
      <c r="E15" s="3">
        <f t="shared" si="0"/>
        <v>1500</v>
      </c>
      <c r="F15" s="3">
        <v>0</v>
      </c>
      <c r="G15" s="3">
        <v>0</v>
      </c>
      <c r="H15" s="3">
        <v>0</v>
      </c>
      <c r="I15" s="3">
        <f t="shared" ref="I15:I20" si="2">SUM(E15:H15)</f>
        <v>1500</v>
      </c>
      <c r="J15" s="3">
        <f t="shared" si="1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 t="shared" si="0"/>
        <v>690</v>
      </c>
      <c r="F16" s="3">
        <v>0</v>
      </c>
      <c r="G16" s="3">
        <v>0</v>
      </c>
      <c r="H16" s="3">
        <v>0</v>
      </c>
      <c r="I16" s="3">
        <f t="shared" si="2"/>
        <v>690</v>
      </c>
      <c r="J16" s="3">
        <f t="shared" si="1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 t="shared" si="0"/>
        <v>4750</v>
      </c>
      <c r="F17" s="3">
        <v>0</v>
      </c>
      <c r="G17" s="3">
        <v>0</v>
      </c>
      <c r="H17" s="3">
        <v>0</v>
      </c>
      <c r="I17" s="3">
        <f t="shared" si="2"/>
        <v>4750</v>
      </c>
      <c r="J17" s="3">
        <f>D17-I17</f>
        <v>42750</v>
      </c>
    </row>
    <row r="18" spans="1:10" x14ac:dyDescent="0.25">
      <c r="A18" s="5" t="s">
        <v>50</v>
      </c>
      <c r="B18" s="5" t="s">
        <v>37</v>
      </c>
      <c r="C18" s="5" t="s">
        <v>51</v>
      </c>
      <c r="D18" s="3">
        <v>26000</v>
      </c>
      <c r="E18" s="3">
        <f t="shared" si="0"/>
        <v>2600</v>
      </c>
      <c r="F18" s="3">
        <v>0</v>
      </c>
      <c r="G18" s="3">
        <v>0</v>
      </c>
      <c r="H18" s="3">
        <v>0</v>
      </c>
      <c r="I18" s="3">
        <f t="shared" si="2"/>
        <v>2600</v>
      </c>
      <c r="J18" s="3">
        <f>D18-I18</f>
        <v>23400</v>
      </c>
    </row>
    <row r="19" spans="1:10" x14ac:dyDescent="0.25">
      <c r="A19" s="5" t="s">
        <v>61</v>
      </c>
      <c r="B19" s="9" t="s">
        <v>62</v>
      </c>
      <c r="C19" s="5" t="s">
        <v>65</v>
      </c>
      <c r="D19" s="8">
        <v>15000</v>
      </c>
      <c r="E19" s="8">
        <f t="shared" si="0"/>
        <v>1500</v>
      </c>
      <c r="F19" s="8">
        <v>0</v>
      </c>
      <c r="G19" s="8">
        <v>0</v>
      </c>
      <c r="H19" s="8">
        <v>0</v>
      </c>
      <c r="I19" s="3">
        <f t="shared" si="2"/>
        <v>1500</v>
      </c>
      <c r="J19" s="8">
        <f>D19-I19</f>
        <v>13500</v>
      </c>
    </row>
    <row r="20" spans="1:10" x14ac:dyDescent="0.25">
      <c r="A20" s="5" t="s">
        <v>63</v>
      </c>
      <c r="B20" s="9" t="s">
        <v>64</v>
      </c>
      <c r="C20" s="5" t="s">
        <v>66</v>
      </c>
      <c r="D20" s="8">
        <v>40000</v>
      </c>
      <c r="E20" s="8">
        <f t="shared" si="0"/>
        <v>4000</v>
      </c>
      <c r="F20" s="8">
        <v>0</v>
      </c>
      <c r="G20" s="8">
        <v>0</v>
      </c>
      <c r="H20" s="8">
        <v>0</v>
      </c>
      <c r="I20" s="3">
        <f t="shared" si="2"/>
        <v>4000</v>
      </c>
      <c r="J20" s="8">
        <f>D20-I20</f>
        <v>36000</v>
      </c>
    </row>
    <row r="21" spans="1:10" x14ac:dyDescent="0.25">
      <c r="B21" s="14" t="s">
        <v>12</v>
      </c>
      <c r="C21" s="15"/>
      <c r="D21" s="4">
        <f t="shared" ref="D21:J21" si="3">SUM(D14:D20)</f>
        <v>156881</v>
      </c>
      <c r="E21" s="4">
        <f t="shared" si="3"/>
        <v>15688.1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3"/>
        <v>15688.1</v>
      </c>
      <c r="J21" s="4">
        <f t="shared" si="3"/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4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8" x14ac:dyDescent="0.25">
      <c r="A11" s="12" t="s">
        <v>84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67</v>
      </c>
      <c r="B14" s="5" t="s">
        <v>68</v>
      </c>
      <c r="C14" s="5" t="s">
        <v>41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69</v>
      </c>
      <c r="B15" s="5" t="s">
        <v>70</v>
      </c>
      <c r="C15" s="5" t="s">
        <v>41</v>
      </c>
      <c r="D15" s="3">
        <v>35000</v>
      </c>
      <c r="E15" s="3">
        <f t="shared" ref="E15:E24" si="0">D15*10%</f>
        <v>3500</v>
      </c>
      <c r="F15" s="3">
        <v>0</v>
      </c>
      <c r="G15" s="3">
        <v>0</v>
      </c>
      <c r="H15" s="3">
        <v>0</v>
      </c>
      <c r="I15" s="3">
        <f t="shared" ref="I15:I24" si="1">SUM(E15:H15)</f>
        <v>3500</v>
      </c>
      <c r="J15" s="3">
        <f t="shared" ref="J15:J24" si="2">D15-I15</f>
        <v>31500</v>
      </c>
    </row>
    <row r="16" spans="1:11" x14ac:dyDescent="0.25">
      <c r="A16" s="5" t="s">
        <v>71</v>
      </c>
      <c r="B16" s="5" t="s">
        <v>72</v>
      </c>
      <c r="C16" s="5" t="s">
        <v>41</v>
      </c>
      <c r="D16" s="3">
        <v>14000</v>
      </c>
      <c r="E16" s="3">
        <f t="shared" si="0"/>
        <v>1400</v>
      </c>
      <c r="F16" s="3">
        <v>0</v>
      </c>
      <c r="G16" s="3">
        <v>0</v>
      </c>
      <c r="H16" s="3">
        <v>0</v>
      </c>
      <c r="I16" s="3">
        <f t="shared" si="1"/>
        <v>1400</v>
      </c>
      <c r="J16" s="3">
        <f t="shared" si="2"/>
        <v>12600</v>
      </c>
    </row>
    <row r="17" spans="1:10" x14ac:dyDescent="0.25">
      <c r="A17" s="5" t="s">
        <v>73</v>
      </c>
      <c r="B17" s="5" t="s">
        <v>74</v>
      </c>
      <c r="C17" s="5" t="s">
        <v>41</v>
      </c>
      <c r="D17" s="3">
        <v>70000</v>
      </c>
      <c r="E17" s="3">
        <f t="shared" si="0"/>
        <v>7000</v>
      </c>
      <c r="F17" s="3">
        <v>0</v>
      </c>
      <c r="G17" s="3">
        <v>0</v>
      </c>
      <c r="H17" s="3">
        <v>0</v>
      </c>
      <c r="I17" s="3">
        <f t="shared" si="1"/>
        <v>7000</v>
      </c>
      <c r="J17" s="3">
        <f t="shared" si="2"/>
        <v>63000</v>
      </c>
    </row>
    <row r="18" spans="1:10" x14ac:dyDescent="0.25">
      <c r="A18" s="5" t="s">
        <v>43</v>
      </c>
      <c r="B18" s="5" t="s">
        <v>42</v>
      </c>
      <c r="C18" s="5" t="s">
        <v>41</v>
      </c>
      <c r="D18" s="3">
        <v>50000</v>
      </c>
      <c r="E18" s="3">
        <f t="shared" si="0"/>
        <v>5000</v>
      </c>
      <c r="F18" s="3">
        <v>0</v>
      </c>
      <c r="G18" s="3">
        <v>0</v>
      </c>
      <c r="H18" s="3">
        <v>0</v>
      </c>
      <c r="I18" s="3">
        <f t="shared" si="1"/>
        <v>5000</v>
      </c>
      <c r="J18" s="3">
        <f t="shared" si="2"/>
        <v>45000</v>
      </c>
    </row>
    <row r="19" spans="1:10" x14ac:dyDescent="0.25">
      <c r="A19" s="5" t="s">
        <v>75</v>
      </c>
      <c r="B19" s="5" t="s">
        <v>76</v>
      </c>
      <c r="C19" s="5" t="s">
        <v>41</v>
      </c>
      <c r="D19" s="3">
        <v>40000</v>
      </c>
      <c r="E19" s="3">
        <f t="shared" si="0"/>
        <v>4000</v>
      </c>
      <c r="F19" s="3">
        <v>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77</v>
      </c>
      <c r="B20" s="9" t="s">
        <v>78</v>
      </c>
      <c r="C20" s="5" t="s">
        <v>41</v>
      </c>
      <c r="D20" s="8">
        <v>30000</v>
      </c>
      <c r="E20" s="8">
        <f t="shared" si="0"/>
        <v>3000</v>
      </c>
      <c r="F20" s="3">
        <v>0</v>
      </c>
      <c r="G20" s="3">
        <v>0</v>
      </c>
      <c r="H20" s="3">
        <v>0</v>
      </c>
      <c r="I20" s="3">
        <f t="shared" si="1"/>
        <v>3000</v>
      </c>
      <c r="J20" s="3">
        <f t="shared" si="2"/>
        <v>27000</v>
      </c>
    </row>
    <row r="21" spans="1:10" x14ac:dyDescent="0.25">
      <c r="A21" s="5" t="s">
        <v>44</v>
      </c>
      <c r="B21" s="9" t="s">
        <v>79</v>
      </c>
      <c r="C21" s="5" t="s">
        <v>41</v>
      </c>
      <c r="D21" s="8">
        <v>35000</v>
      </c>
      <c r="E21" s="8">
        <f t="shared" si="0"/>
        <v>3500</v>
      </c>
      <c r="F21" s="3">
        <v>0</v>
      </c>
      <c r="G21" s="3">
        <v>0</v>
      </c>
      <c r="H21" s="3">
        <v>0</v>
      </c>
      <c r="I21" s="3">
        <f t="shared" si="1"/>
        <v>3500</v>
      </c>
      <c r="J21" s="3">
        <f t="shared" si="2"/>
        <v>31500</v>
      </c>
    </row>
    <row r="22" spans="1:10" x14ac:dyDescent="0.25">
      <c r="A22" s="5" t="s">
        <v>80</v>
      </c>
      <c r="B22" s="9" t="s">
        <v>45</v>
      </c>
      <c r="C22" s="5" t="s">
        <v>41</v>
      </c>
      <c r="D22" s="8">
        <v>40000</v>
      </c>
      <c r="E22" s="8">
        <f t="shared" si="0"/>
        <v>4000</v>
      </c>
      <c r="F22" s="3">
        <v>0</v>
      </c>
      <c r="G22" s="3">
        <v>0</v>
      </c>
      <c r="H22" s="3">
        <v>0</v>
      </c>
      <c r="I22" s="3">
        <f t="shared" si="1"/>
        <v>4000</v>
      </c>
      <c r="J22" s="3">
        <f t="shared" si="2"/>
        <v>36000</v>
      </c>
    </row>
    <row r="23" spans="1:10" x14ac:dyDescent="0.25">
      <c r="A23" s="5" t="s">
        <v>40</v>
      </c>
      <c r="B23" s="9" t="s">
        <v>81</v>
      </c>
      <c r="C23" s="5" t="s">
        <v>41</v>
      </c>
      <c r="D23" s="8">
        <v>15000</v>
      </c>
      <c r="E23" s="8">
        <f t="shared" si="0"/>
        <v>1500</v>
      </c>
      <c r="F23" s="3">
        <v>0</v>
      </c>
      <c r="G23" s="3">
        <v>0</v>
      </c>
      <c r="H23" s="3">
        <v>0</v>
      </c>
      <c r="I23" s="3">
        <f t="shared" si="1"/>
        <v>1500</v>
      </c>
      <c r="J23" s="3">
        <f t="shared" si="2"/>
        <v>13500</v>
      </c>
    </row>
    <row r="24" spans="1:10" x14ac:dyDescent="0.25">
      <c r="A24" s="5" t="s">
        <v>82</v>
      </c>
      <c r="B24" s="9" t="s">
        <v>83</v>
      </c>
      <c r="C24" s="5" t="s">
        <v>41</v>
      </c>
      <c r="D24" s="8">
        <v>55500</v>
      </c>
      <c r="E24" s="8">
        <f t="shared" si="0"/>
        <v>5550</v>
      </c>
      <c r="F24" s="3">
        <v>0</v>
      </c>
      <c r="G24" s="3">
        <v>0</v>
      </c>
      <c r="H24" s="3">
        <v>0</v>
      </c>
      <c r="I24" s="3">
        <f t="shared" si="1"/>
        <v>5550</v>
      </c>
      <c r="J24" s="3">
        <f t="shared" si="2"/>
        <v>49950</v>
      </c>
    </row>
    <row r="25" spans="1:10" x14ac:dyDescent="0.25">
      <c r="B25" s="14" t="s">
        <v>12</v>
      </c>
      <c r="C25" s="15"/>
      <c r="D25" s="4">
        <f>SUM(D14:D24)</f>
        <v>454500</v>
      </c>
      <c r="E25" s="4">
        <f>SUM(E14:E24)</f>
        <v>45450</v>
      </c>
      <c r="F25" s="4">
        <f>SUM(F14:F19)</f>
        <v>0</v>
      </c>
      <c r="G25" s="4">
        <f>SUM(G14:G19)</f>
        <v>0</v>
      </c>
      <c r="H25" s="4">
        <f t="shared" ref="H25" si="3">SUM(H14:H19)</f>
        <v>0</v>
      </c>
      <c r="I25" s="4">
        <f>SUM(I14:I24)</f>
        <v>45450</v>
      </c>
      <c r="J25" s="4">
        <f>SUM(J14:J24)</f>
        <v>409050</v>
      </c>
    </row>
  </sheetData>
  <mergeCells count="5">
    <mergeCell ref="A7:J7"/>
    <mergeCell ref="A10:J10"/>
    <mergeCell ref="A11:J11"/>
    <mergeCell ref="B25:C25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2018-02-01T15:32:06Z</dcterms:modified>
</cp:coreProperties>
</file>