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https://anamardo-my.sharepoint.com/personal/eaybar_anamar_gob_do/Documents/Portal de Transparencia/14-Recursos Humanos/Nóminas/Nominas 2021/Octubre/"/>
    </mc:Choice>
  </mc:AlternateContent>
  <xr:revisionPtr revIDLastSave="2" documentId="8_{ECA25D52-2D7B-4912-8F97-868FBD989348}" xr6:coauthVersionLast="47" xr6:coauthVersionMax="47" xr10:uidLastSave="{0C29D71D-CD89-4BF4-82DD-26CEE2B25DE6}"/>
  <bookViews>
    <workbookView xWindow="-120" yWindow="-120" windowWidth="29040" windowHeight="15840" xr2:uid="{00000000-000D-0000-FFFF-FFFF00000000}"/>
  </bookViews>
  <sheets>
    <sheet name="PERSONAL CONTRATADO" sheetId="6" r:id="rId1"/>
  </sheets>
  <definedNames>
    <definedName name="_xlnm.Print_Area" localSheetId="0">'PERSONAL CONTRATADO'!$A$1:$Q$20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19" i="6" l="1"/>
  <c r="Q19" i="6" s="1"/>
  <c r="K19" i="6"/>
  <c r="K15" i="6"/>
  <c r="P15" i="6"/>
  <c r="Q15" i="6" s="1"/>
  <c r="K14" i="6"/>
  <c r="O20" i="6"/>
  <c r="N20" i="6"/>
  <c r="M20" i="6"/>
  <c r="L20" i="6"/>
  <c r="J20" i="6"/>
  <c r="I20" i="6"/>
  <c r="K16" i="6"/>
  <c r="P16" i="6"/>
  <c r="Q16" i="6" s="1"/>
  <c r="P14" i="6" l="1"/>
  <c r="K18" i="6"/>
  <c r="P18" i="6"/>
  <c r="K17" i="6"/>
  <c r="K20" i="6" s="1"/>
  <c r="P17" i="6"/>
  <c r="Q17" i="6" s="1"/>
  <c r="P20" i="6" l="1"/>
  <c r="Q18" i="6"/>
  <c r="Q14" i="6"/>
  <c r="Q20" i="6" l="1"/>
</calcChain>
</file>

<file path=xl/sharedStrings.xml><?xml version="1.0" encoding="utf-8"?>
<sst xmlns="http://schemas.openxmlformats.org/spreadsheetml/2006/main" count="59" uniqueCount="44">
  <si>
    <t>NOMBRE</t>
  </si>
  <si>
    <t>ESTATUS</t>
  </si>
  <si>
    <t>AFP</t>
  </si>
  <si>
    <t>ISR</t>
  </si>
  <si>
    <t>SFS</t>
  </si>
  <si>
    <t>NETO</t>
  </si>
  <si>
    <t>Autoridad Nacional de Asuntos Maritimos (ANAMAR)</t>
  </si>
  <si>
    <t>CONTRATADO</t>
  </si>
  <si>
    <t>TOTAL GENERAL:</t>
  </si>
  <si>
    <t>NIURKA JOSEFA CASTILLO GARCIA</t>
  </si>
  <si>
    <t>NO.</t>
  </si>
  <si>
    <t>DEPARTAMENTO</t>
  </si>
  <si>
    <t>FUNCIÓN</t>
  </si>
  <si>
    <t>RNC 430085121</t>
  </si>
  <si>
    <t>REPORTE DE NÓMINA</t>
  </si>
  <si>
    <t>INGRESO BRUTO</t>
  </si>
  <si>
    <t>Otros Ing.</t>
  </si>
  <si>
    <t>Total Ing.</t>
  </si>
  <si>
    <t>Otros Desc.</t>
  </si>
  <si>
    <t>Total Desc.</t>
  </si>
  <si>
    <t>Creada mediante la Ley 66-07  que Declara la República Dominicana como Estado Archipelágico de fecha 22 de mayo del 2007.</t>
  </si>
  <si>
    <t>TECNICO Y CIENTIFICO</t>
  </si>
  <si>
    <t>ADMINISTRATIVO  FINANCIERO</t>
  </si>
  <si>
    <t>AUXILIAR ADMINISTRATIVO</t>
  </si>
  <si>
    <t>DESDE</t>
  </si>
  <si>
    <t>HASTA</t>
  </si>
  <si>
    <t>ABOGADO (A)</t>
  </si>
  <si>
    <t>ANDRES PORFIRIO CORDERO HACHE</t>
  </si>
  <si>
    <t>BRENY MARIBEL CASTILLO BALCACER</t>
  </si>
  <si>
    <t>ENC. DIV. FINANCIERA</t>
  </si>
  <si>
    <t>GENERO</t>
  </si>
  <si>
    <t>MASCULINO</t>
  </si>
  <si>
    <t>FEMENINO</t>
  </si>
  <si>
    <t>31/12/2021</t>
  </si>
  <si>
    <t>LAURA GISELL DE LA CRUZ CACERES</t>
  </si>
  <si>
    <t>ENC. DIV. JURIDICA</t>
  </si>
  <si>
    <t>ENC.  DIV. GEOMATICA</t>
  </si>
  <si>
    <t>Capítulo: 0201          SubCapitulo: 01          DAF: 01          UE: 0024          Programa: 23          Subprograma: 02          Proyecto: 0          Actividad: 0001          Cuenta: 2.1.1.2.08          Fondo: 0100</t>
  </si>
  <si>
    <t>DIV. JURIDICA</t>
  </si>
  <si>
    <t>NELSON JASHIEL GONZALES PUJOLS</t>
  </si>
  <si>
    <t>RAFAEL ANTONIO JOHNSON SOTO</t>
  </si>
  <si>
    <t>ASESOR</t>
  </si>
  <si>
    <t>`5</t>
  </si>
  <si>
    <t>CONCEPTO PAGO SUELDO 000034 - CONTRATADOS TEMPOREROS  CORRESPONDIENTE AL MES DE OCTUBRE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</si>
</sst>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D$&quot;#,##0.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name val="Arial"/>
      <family val="2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164" fontId="3" fillId="0" borderId="1" xfId="0" applyNumberFormat="1" applyFont="1" applyFill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0" fontId="0" fillId="0" borderId="0" xfId="0" applyFill="1" applyAlignment="1">
      <alignment vertical="center"/>
    </xf>
    <xf numFmtId="0" fontId="0" fillId="0" borderId="1" xfId="0" applyFill="1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1" fillId="3" borderId="2" xfId="0" applyFont="1" applyFill="1" applyBorder="1" applyAlignment="1">
      <alignment horizontal="left" vertical="center"/>
    </xf>
    <xf numFmtId="164" fontId="1" fillId="3" borderId="5" xfId="0" applyNumberFormat="1" applyFont="1" applyFill="1" applyBorder="1" applyAlignment="1">
      <alignment vertical="center"/>
    </xf>
    <xf numFmtId="164" fontId="1" fillId="3" borderId="3" xfId="0" applyNumberFormat="1" applyFont="1" applyFill="1" applyBorder="1" applyAlignment="1">
      <alignment vertical="center"/>
    </xf>
    <xf numFmtId="0" fontId="1" fillId="0" borderId="0" xfId="0" applyFont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3" borderId="3" xfId="0" applyFont="1" applyFill="1" applyBorder="1" applyAlignment="1">
      <alignment horizontal="left" vertical="center"/>
    </xf>
    <xf numFmtId="0" fontId="1" fillId="3" borderId="4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190500</xdr:colOff>
      <xdr:row>0</xdr:row>
      <xdr:rowOff>114300</xdr:rowOff>
    </xdr:from>
    <xdr:to>
      <xdr:col>2</xdr:col>
      <xdr:colOff>47345</xdr:colOff>
      <xdr:row>8</xdr:row>
      <xdr:rowOff>218624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A0E3944-5279-45E9-8681-348245B8666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986" t="22181" r="4780" b="18872"/>
        <a:stretch/>
      </xdr:blipFill>
      <xdr:spPr>
        <a:xfrm>
          <a:off x="485775" y="114300"/>
          <a:ext cx="2095220" cy="13997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202CFA-6D55-44B4-B713-B48640797F7E}">
  <sheetPr>
    <pageSetUpPr fitToPage="1"/>
  </sheetPr>
  <dimension ref="A1:Q20"/>
  <sheetViews>
    <sheetView tabSelected="1" zoomScaleNormal="100" workbookViewId="0">
      <selection activeCell="C31" sqref="C31"/>
    </sheetView>
  </sheetViews>
  <sheetFormatPr defaultRowHeight="15" x14ac:dyDescent="0.25"/>
  <cols>
    <col min="1" max="1" width="4.42578125" style="3" bestFit="1" customWidth="1"/>
    <col min="2" max="2" width="33.5703125" style="4" bestFit="1" customWidth="1"/>
    <col min="3" max="3" width="16.7109375" style="4" customWidth="1"/>
    <col min="4" max="4" width="25.7109375" style="4" customWidth="1"/>
    <col min="5" max="5" width="12.28515625" style="4" customWidth="1"/>
    <col min="6" max="6" width="13.5703125" style="4" customWidth="1"/>
    <col min="7" max="7" width="9.7109375" style="4" bestFit="1" customWidth="1"/>
    <col min="8" max="8" width="10.7109375" style="4" customWidth="1"/>
    <col min="9" max="9" width="15.7109375" style="4" bestFit="1" customWidth="1"/>
    <col min="10" max="10" width="9.5703125" style="4" bestFit="1" customWidth="1"/>
    <col min="11" max="11" width="13.7109375" style="4" bestFit="1" customWidth="1"/>
    <col min="12" max="14" width="12.5703125" style="4" bestFit="1" customWidth="1"/>
    <col min="15" max="15" width="11.5703125" style="4" bestFit="1" customWidth="1"/>
    <col min="16" max="17" width="13.7109375" style="4" bestFit="1" customWidth="1"/>
    <col min="18" max="16384" width="9.140625" style="4"/>
  </cols>
  <sheetData>
    <row r="1" spans="1:17" x14ac:dyDescent="0.25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</row>
    <row r="2" spans="1:17" ht="19.5" x14ac:dyDescent="0.25">
      <c r="A2" s="23" t="s">
        <v>6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</row>
    <row r="3" spans="1:17" x14ac:dyDescent="0.25">
      <c r="A3" s="24" t="s">
        <v>20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</row>
    <row r="4" spans="1:17" x14ac:dyDescent="0.25">
      <c r="A4" s="24" t="s">
        <v>13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</row>
    <row r="5" spans="1:17" ht="6.75" customHeight="1" x14ac:dyDescent="0.25">
      <c r="A5" s="25"/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</row>
    <row r="6" spans="1:17" ht="9" customHeight="1" x14ac:dyDescent="0.25">
      <c r="A6" s="25"/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</row>
    <row r="7" spans="1:17" ht="6" customHeight="1" x14ac:dyDescent="0.25">
      <c r="A7" s="25"/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</row>
    <row r="8" spans="1:17" ht="15.75" x14ac:dyDescent="0.25">
      <c r="A8" s="26" t="s">
        <v>14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</row>
    <row r="9" spans="1:17" ht="18" customHeight="1" x14ac:dyDescent="0.25">
      <c r="A9" s="24" t="s">
        <v>43</v>
      </c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</row>
    <row r="10" spans="1:17" ht="15.75" customHeight="1" x14ac:dyDescent="0.25">
      <c r="A10" s="8"/>
      <c r="B10" s="22"/>
      <c r="C10" s="22"/>
      <c r="D10" s="8"/>
      <c r="E10" s="1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</row>
    <row r="11" spans="1:17" ht="18" customHeight="1" x14ac:dyDescent="0.25">
      <c r="A11" s="25" t="s">
        <v>37</v>
      </c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</row>
    <row r="12" spans="1:17" x14ac:dyDescent="0.25">
      <c r="A12" s="27"/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</row>
    <row r="13" spans="1:17" x14ac:dyDescent="0.25">
      <c r="A13" s="5" t="s">
        <v>10</v>
      </c>
      <c r="B13" s="5" t="s">
        <v>0</v>
      </c>
      <c r="C13" s="2" t="s">
        <v>11</v>
      </c>
      <c r="D13" s="2" t="s">
        <v>12</v>
      </c>
      <c r="E13" s="2" t="s">
        <v>30</v>
      </c>
      <c r="F13" s="2" t="s">
        <v>1</v>
      </c>
      <c r="G13" s="2" t="s">
        <v>24</v>
      </c>
      <c r="H13" s="2" t="s">
        <v>25</v>
      </c>
      <c r="I13" s="5" t="s">
        <v>15</v>
      </c>
      <c r="J13" s="5" t="s">
        <v>16</v>
      </c>
      <c r="K13" s="5" t="s">
        <v>17</v>
      </c>
      <c r="L13" s="5" t="s">
        <v>2</v>
      </c>
      <c r="M13" s="5" t="s">
        <v>3</v>
      </c>
      <c r="N13" s="5" t="s">
        <v>4</v>
      </c>
      <c r="O13" s="5" t="s">
        <v>18</v>
      </c>
      <c r="P13" s="5" t="s">
        <v>19</v>
      </c>
      <c r="Q13" s="5" t="s">
        <v>5</v>
      </c>
    </row>
    <row r="14" spans="1:17" s="11" customFormat="1" x14ac:dyDescent="0.25">
      <c r="A14" s="9">
        <v>1</v>
      </c>
      <c r="B14" s="10" t="s">
        <v>27</v>
      </c>
      <c r="C14" s="14" t="s">
        <v>38</v>
      </c>
      <c r="D14" s="10" t="s">
        <v>26</v>
      </c>
      <c r="E14" s="10" t="s">
        <v>31</v>
      </c>
      <c r="F14" s="10" t="s">
        <v>7</v>
      </c>
      <c r="G14" s="19">
        <v>44200</v>
      </c>
      <c r="H14" s="19">
        <v>44206</v>
      </c>
      <c r="I14" s="7">
        <v>100000</v>
      </c>
      <c r="J14" s="7">
        <v>0</v>
      </c>
      <c r="K14" s="7">
        <f t="shared" ref="K14:K18" si="0">SUM(I14:J14)</f>
        <v>100000</v>
      </c>
      <c r="L14" s="7">
        <v>2870</v>
      </c>
      <c r="M14" s="7">
        <v>12105.37</v>
      </c>
      <c r="N14" s="7">
        <v>3040</v>
      </c>
      <c r="O14" s="7">
        <v>0</v>
      </c>
      <c r="P14" s="7">
        <f t="shared" ref="P14" si="1">SUM(L14:O14)</f>
        <v>18015.370000000003</v>
      </c>
      <c r="Q14" s="7">
        <f t="shared" ref="Q14:Q18" si="2">I14-P14</f>
        <v>81984.63</v>
      </c>
    </row>
    <row r="15" spans="1:17" s="11" customFormat="1" x14ac:dyDescent="0.25">
      <c r="A15" s="9">
        <v>2</v>
      </c>
      <c r="B15" s="10" t="s">
        <v>34</v>
      </c>
      <c r="C15" s="14" t="s">
        <v>38</v>
      </c>
      <c r="D15" s="10" t="s">
        <v>35</v>
      </c>
      <c r="E15" s="10" t="s">
        <v>32</v>
      </c>
      <c r="F15" s="10" t="s">
        <v>7</v>
      </c>
      <c r="G15" s="19">
        <v>44203</v>
      </c>
      <c r="H15" s="19" t="s">
        <v>33</v>
      </c>
      <c r="I15" s="7">
        <v>90000</v>
      </c>
      <c r="J15" s="7">
        <v>0</v>
      </c>
      <c r="K15" s="7">
        <f t="shared" si="0"/>
        <v>90000</v>
      </c>
      <c r="L15" s="7">
        <v>2583</v>
      </c>
      <c r="M15" s="7">
        <v>9753.1200000000008</v>
      </c>
      <c r="N15" s="7">
        <v>2736</v>
      </c>
      <c r="O15" s="7">
        <v>624.65</v>
      </c>
      <c r="P15" s="7">
        <f t="shared" ref="P15" si="3">SUM(L15:O15)</f>
        <v>15696.77</v>
      </c>
      <c r="Q15" s="7">
        <f t="shared" si="2"/>
        <v>74303.23</v>
      </c>
    </row>
    <row r="16" spans="1:17" s="11" customFormat="1" ht="30" x14ac:dyDescent="0.25">
      <c r="A16" s="9">
        <v>3</v>
      </c>
      <c r="B16" s="13" t="s">
        <v>28</v>
      </c>
      <c r="C16" s="10" t="s">
        <v>22</v>
      </c>
      <c r="D16" s="10" t="s">
        <v>29</v>
      </c>
      <c r="E16" s="10" t="s">
        <v>32</v>
      </c>
      <c r="F16" s="10" t="s">
        <v>7</v>
      </c>
      <c r="G16" s="19">
        <v>44201</v>
      </c>
      <c r="H16" s="19">
        <v>44207</v>
      </c>
      <c r="I16" s="7">
        <v>110000</v>
      </c>
      <c r="J16" s="7">
        <v>0</v>
      </c>
      <c r="K16" s="7">
        <f t="shared" si="0"/>
        <v>110000</v>
      </c>
      <c r="L16" s="7">
        <v>3157</v>
      </c>
      <c r="M16" s="7">
        <v>14457.62</v>
      </c>
      <c r="N16" s="7">
        <v>3344</v>
      </c>
      <c r="O16" s="7">
        <v>0</v>
      </c>
      <c r="P16" s="7">
        <f>SUM(L16:O16)</f>
        <v>20958.620000000003</v>
      </c>
      <c r="Q16" s="7">
        <f t="shared" si="2"/>
        <v>89041.38</v>
      </c>
    </row>
    <row r="17" spans="1:17" s="11" customFormat="1" ht="30" x14ac:dyDescent="0.25">
      <c r="A17" s="9">
        <v>4</v>
      </c>
      <c r="B17" s="13" t="s">
        <v>9</v>
      </c>
      <c r="C17" s="10" t="s">
        <v>22</v>
      </c>
      <c r="D17" s="10" t="s">
        <v>23</v>
      </c>
      <c r="E17" s="10" t="s">
        <v>32</v>
      </c>
      <c r="F17" s="10" t="s">
        <v>7</v>
      </c>
      <c r="G17" s="19">
        <v>44203</v>
      </c>
      <c r="H17" s="19" t="s">
        <v>33</v>
      </c>
      <c r="I17" s="7">
        <v>35000</v>
      </c>
      <c r="J17" s="7">
        <v>0</v>
      </c>
      <c r="K17" s="7">
        <f t="shared" si="0"/>
        <v>35000</v>
      </c>
      <c r="L17" s="7">
        <v>1004.5</v>
      </c>
      <c r="M17" s="7">
        <v>0</v>
      </c>
      <c r="N17" s="7">
        <v>1064</v>
      </c>
      <c r="O17" s="7">
        <v>0</v>
      </c>
      <c r="P17" s="7">
        <f>SUM(L17:O17)</f>
        <v>2068.5</v>
      </c>
      <c r="Q17" s="7">
        <f t="shared" si="2"/>
        <v>32931.5</v>
      </c>
    </row>
    <row r="18" spans="1:17" s="11" customFormat="1" ht="30" x14ac:dyDescent="0.25">
      <c r="A18" s="9" t="s">
        <v>42</v>
      </c>
      <c r="B18" s="6" t="s">
        <v>39</v>
      </c>
      <c r="C18" s="1" t="s">
        <v>21</v>
      </c>
      <c r="D18" s="12" t="s">
        <v>36</v>
      </c>
      <c r="E18" s="12" t="s">
        <v>31</v>
      </c>
      <c r="F18" s="10" t="s">
        <v>7</v>
      </c>
      <c r="G18" s="20">
        <v>44204</v>
      </c>
      <c r="H18" s="20" t="s">
        <v>33</v>
      </c>
      <c r="I18" s="7">
        <v>85000</v>
      </c>
      <c r="J18" s="7">
        <v>0</v>
      </c>
      <c r="K18" s="7">
        <f t="shared" si="0"/>
        <v>85000</v>
      </c>
      <c r="L18" s="7">
        <v>2439.5</v>
      </c>
      <c r="M18" s="7">
        <v>8576.99</v>
      </c>
      <c r="N18" s="7">
        <v>2584</v>
      </c>
      <c r="O18" s="7">
        <v>624.65</v>
      </c>
      <c r="P18" s="7">
        <f>SUM(L18:O18)</f>
        <v>14225.14</v>
      </c>
      <c r="Q18" s="7">
        <f t="shared" si="2"/>
        <v>70774.86</v>
      </c>
    </row>
    <row r="19" spans="1:17" s="11" customFormat="1" ht="30" x14ac:dyDescent="0.25">
      <c r="A19" s="9">
        <v>6</v>
      </c>
      <c r="B19" s="6" t="s">
        <v>40</v>
      </c>
      <c r="C19" s="1" t="s">
        <v>21</v>
      </c>
      <c r="D19" s="12" t="s">
        <v>41</v>
      </c>
      <c r="E19" s="12" t="s">
        <v>31</v>
      </c>
      <c r="F19" s="10" t="s">
        <v>7</v>
      </c>
      <c r="G19" s="20">
        <v>44203</v>
      </c>
      <c r="H19" s="20" t="s">
        <v>33</v>
      </c>
      <c r="I19" s="7">
        <v>90000</v>
      </c>
      <c r="J19" s="7">
        <v>0</v>
      </c>
      <c r="K19" s="7">
        <f t="shared" ref="K19" si="4">SUM(I19:J19)</f>
        <v>90000</v>
      </c>
      <c r="L19" s="7">
        <v>2583</v>
      </c>
      <c r="M19" s="7">
        <v>9753.1200000000008</v>
      </c>
      <c r="N19" s="7">
        <v>2736</v>
      </c>
      <c r="O19" s="7">
        <v>0</v>
      </c>
      <c r="P19" s="7">
        <f t="shared" ref="P19" si="5">SUM(L19:O19)</f>
        <v>15072.12</v>
      </c>
      <c r="Q19" s="7">
        <f t="shared" ref="Q19" si="6">I19-P19</f>
        <v>74927.88</v>
      </c>
    </row>
    <row r="20" spans="1:17" x14ac:dyDescent="0.25">
      <c r="A20" s="21"/>
      <c r="D20" s="28" t="s">
        <v>8</v>
      </c>
      <c r="E20" s="29"/>
      <c r="F20" s="29"/>
      <c r="G20" s="15"/>
      <c r="H20" s="15"/>
      <c r="I20" s="16">
        <f t="shared" ref="I20:Q20" si="7">SUM(I14:I19)</f>
        <v>510000</v>
      </c>
      <c r="J20" s="17">
        <f t="shared" si="7"/>
        <v>0</v>
      </c>
      <c r="K20" s="17">
        <f t="shared" si="7"/>
        <v>510000</v>
      </c>
      <c r="L20" s="17">
        <f t="shared" si="7"/>
        <v>14637</v>
      </c>
      <c r="M20" s="17">
        <f t="shared" si="7"/>
        <v>54646.22</v>
      </c>
      <c r="N20" s="17">
        <f t="shared" si="7"/>
        <v>15504</v>
      </c>
      <c r="O20" s="17">
        <f t="shared" si="7"/>
        <v>1249.3</v>
      </c>
      <c r="P20" s="17">
        <f t="shared" si="7"/>
        <v>86036.51999999999</v>
      </c>
      <c r="Q20" s="17">
        <f t="shared" si="7"/>
        <v>423963.48</v>
      </c>
    </row>
  </sheetData>
  <mergeCells count="13">
    <mergeCell ref="A1:Q1"/>
    <mergeCell ref="A2:Q2"/>
    <mergeCell ref="A3:Q3"/>
    <mergeCell ref="A4:Q4"/>
    <mergeCell ref="A5:Q5"/>
    <mergeCell ref="A12:Q12"/>
    <mergeCell ref="D20:F20"/>
    <mergeCell ref="A6:Q6"/>
    <mergeCell ref="A7:Q7"/>
    <mergeCell ref="A8:Q8"/>
    <mergeCell ref="A9:Q9"/>
    <mergeCell ref="B10:C10"/>
    <mergeCell ref="A11:Q11"/>
  </mergeCells>
  <phoneticPr fontId="6" type="noConversion"/>
  <pageMargins left="0.25" right="0.25" top="0.75" bottom="0.75" header="0.3" footer="0.3"/>
  <pageSetup scale="55" orientation="landscape" r:id="rId1"/>
  <ignoredErrors>
    <ignoredError sqref="K15:K16 K18 K14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PERSONAL CONTRATADO</vt:lpstr>
      <vt:lpstr>'PERSONAL CONTRATADO'!Print_Area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Aybar</dc:creator>
  <cp:lastModifiedBy>Eddy Aybar</cp:lastModifiedBy>
  <cp:lastPrinted>2021-09-28T15:32:38Z</cp:lastPrinted>
  <dcterms:created xsi:type="dcterms:W3CDTF">2017-06-08T13:30:32Z</dcterms:created>
  <dcterms:modified xsi:type="dcterms:W3CDTF">2021-11-01T15:30:30Z</dcterms:modified>
</cp:coreProperties>
</file>