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Abril/"/>
    </mc:Choice>
  </mc:AlternateContent>
  <xr:revisionPtr revIDLastSave="2" documentId="8_{A731FDE5-C0BE-4B7D-9ABA-41CFE3379BA5}" xr6:coauthVersionLast="46" xr6:coauthVersionMax="46" xr10:uidLastSave="{4A31574B-9126-4AC2-A1CB-7A54A3ED0D73}"/>
  <bookViews>
    <workbookView xWindow="-120" yWindow="-120" windowWidth="29040" windowHeight="15840" xr2:uid="{00000000-000D-0000-FFFF-FFFF00000000}"/>
  </bookViews>
  <sheets>
    <sheet name="PERSONAL FIJO" sheetId="1" r:id="rId1"/>
  </sheets>
  <definedNames>
    <definedName name="_xlnm.Print_Area" localSheetId="0">'PERSONAL FIJO'!$A$1:$N$47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J32" i="1"/>
  <c r="K32" i="1"/>
  <c r="L32" i="1"/>
  <c r="G32" i="1"/>
  <c r="F32" i="1"/>
  <c r="M24" i="1"/>
  <c r="N24" i="1" s="1"/>
  <c r="H24" i="1"/>
  <c r="M27" i="1" l="1"/>
  <c r="N27" i="1" s="1"/>
  <c r="H27" i="1"/>
  <c r="M14" i="1"/>
  <c r="N14" i="1" s="1"/>
  <c r="H14" i="1"/>
  <c r="M20" i="1"/>
  <c r="N20" i="1" s="1"/>
  <c r="M25" i="1"/>
  <c r="N25" i="1" s="1"/>
  <c r="M18" i="1"/>
  <c r="N18" i="1" s="1"/>
  <c r="M19" i="1"/>
  <c r="N19" i="1" s="1"/>
  <c r="M12" i="1"/>
  <c r="N12" i="1" s="1"/>
  <c r="M26" i="1"/>
  <c r="N26" i="1" s="1"/>
  <c r="M16" i="1"/>
  <c r="M21" i="1"/>
  <c r="N21" i="1" s="1"/>
  <c r="M28" i="1"/>
  <c r="N28" i="1" s="1"/>
  <c r="M29" i="1"/>
  <c r="N29" i="1" s="1"/>
  <c r="M13" i="1"/>
  <c r="N13" i="1" s="1"/>
  <c r="M31" i="1"/>
  <c r="M17" i="1"/>
  <c r="N17" i="1" s="1"/>
  <c r="M30" i="1"/>
  <c r="N30" i="1" s="1"/>
  <c r="M22" i="1"/>
  <c r="N22" i="1" s="1"/>
  <c r="M23" i="1"/>
  <c r="N23" i="1" s="1"/>
  <c r="H20" i="1"/>
  <c r="H25" i="1"/>
  <c r="H18" i="1"/>
  <c r="H19" i="1"/>
  <c r="H12" i="1"/>
  <c r="H26" i="1"/>
  <c r="H16" i="1"/>
  <c r="H21" i="1"/>
  <c r="H28" i="1"/>
  <c r="H29" i="1"/>
  <c r="H13" i="1"/>
  <c r="H31" i="1"/>
  <c r="H17" i="1"/>
  <c r="H30" i="1"/>
  <c r="H22" i="1"/>
  <c r="H23" i="1"/>
  <c r="H15" i="1"/>
  <c r="M15" i="1"/>
  <c r="N15" i="1" s="1"/>
  <c r="H32" i="1" l="1"/>
  <c r="N31" i="1"/>
  <c r="N32" i="1" s="1"/>
  <c r="M32" i="1"/>
  <c r="N16" i="1"/>
</calcChain>
</file>

<file path=xl/sharedStrings.xml><?xml version="1.0" encoding="utf-8"?>
<sst xmlns="http://schemas.openxmlformats.org/spreadsheetml/2006/main" count="101" uniqueCount="72">
  <si>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</si>
  <si>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</si>
  <si>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</si>
  <si>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</si>
  <si>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</si>
  <si>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</si>
  <si>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</si>
  <si>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</si>
  <si>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</si>
  <si>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</si>
  <si>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MARIELLE ODETTE PARRA LEGER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</si>
  <si>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</si>
  <si>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</si>
  <si>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</si>
  <si>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</si>
  <si>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</si>
  <si>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OMAR SHAMIR REYNOSO MORALES</t>
  </si>
  <si>
    <t>DENISSE LETICIA GONZALEZ DE LEON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</si>
  <si>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</si>
  <si>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</si>
  <si>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</si>
  <si>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</si>
  <si>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</si>
  <si>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</si>
  <si>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MENSAJERO</t>
  </si>
  <si>
    <t>ENC. DIV. PLANIFICACION Y DESAROLLO</t>
  </si>
  <si>
    <t>ENC. DIV. GEOMATICA BATIMETRIA</t>
  </si>
  <si>
    <t>CONSERJE</t>
  </si>
  <si>
    <t>ENC. DIV. OCEANOGRAFIA Y RECURSOS MARINOS</t>
  </si>
  <si>
    <t>PERSONAL FIJO</t>
  </si>
  <si>
    <t>TOTAL GENERAL:</t>
  </si>
  <si>
    <t>EMGELBERTH DANILO VARGAS MONZON</t>
  </si>
  <si>
    <t>ENC. DIV. LABORATORIO OCEANOGRAFICO</t>
  </si>
  <si>
    <t>JOSE ALTAGRACIA HEREDIA SUAREZ</t>
  </si>
  <si>
    <t>ENC. EDUCACION Y PROMOCION SECTOR MARITIMO</t>
  </si>
  <si>
    <t>MARCELLE CAROLINE MUNNE GOMEZ</t>
  </si>
  <si>
    <t>NO.</t>
  </si>
  <si>
    <t>DEPARTAMENTO</t>
  </si>
  <si>
    <t>ADMINISTRATIVO FINANCIERO</t>
  </si>
  <si>
    <t>FUNCIÓN</t>
  </si>
  <si>
    <t>EDUCACION Y PROMOCION SECTOR MARITIMO</t>
  </si>
  <si>
    <t>TECNOLOGIA DE LA INFORMACION Y COMUNICACION</t>
  </si>
  <si>
    <t>RECURSOS HUMANOS</t>
  </si>
  <si>
    <t>PLANIFICACION Y DESAROLLO</t>
  </si>
  <si>
    <t>TECNICO</t>
  </si>
  <si>
    <t>LEGAL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</si>
  <si>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</si>
  <si>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</si>
  <si>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</si>
  <si>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</si>
  <si>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</si>
  <si>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</si>
  <si>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</si>
  <si>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</si>
  <si>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</si>
  <si>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SECRETARIA EJECUTIVA</t>
  </si>
  <si>
    <t>Creada mediante la Ley 66-07  que Declara la República Dominicana como Estado Archipelágico de fecha 22 de mayo del 2007.</t>
  </si>
  <si>
    <t>Ingreso Bruto</t>
  </si>
  <si>
    <t>ENC. DIVISION JURIDICA</t>
  </si>
  <si>
    <t>ELSA CRISTINA GUERRERO</t>
  </si>
  <si>
    <t>MENSAJERO EXTERNO</t>
  </si>
  <si>
    <t>SOPORTE TECNICO INFORMATICO</t>
  </si>
  <si>
    <t>LABORATORIO OCEANOGRAFICO</t>
  </si>
  <si>
    <t>ANALISTA DE COMPRAS</t>
  </si>
  <si>
    <t>FAUSTO RODRIGUEZ REYES</t>
  </si>
  <si>
    <t>VIGILANTE</t>
  </si>
  <si>
    <t>JIMMY CONSTANTINO GARCÍA SAVIÑÓN</t>
  </si>
  <si>
    <t>PRESIDENCIA</t>
  </si>
  <si>
    <t>CONTADOR (A)</t>
  </si>
  <si>
    <t>NOVY MATA</t>
  </si>
  <si>
    <t>RECEPCIONISTA</t>
  </si>
  <si>
    <t>CONCEPTO PAGO SUELDO 000001 - FIJO CORRESPONDIENTE AL MES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</si>
</sst>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2.7109375" style="3" customWidth="1"/>
    <col min="4" max="4" width="40.28515625" style="3" customWidth="1"/>
    <col min="5" max="5" width="23.42578125" style="3" bestFit="1" customWidth="1"/>
    <col min="6" max="6" width="15.28515625" style="3" bestFit="1" customWidth="1"/>
    <col min="7" max="7" width="9.5703125" style="3" bestFit="1" customWidth="1"/>
    <col min="8" max="8" width="15.28515625" style="3" bestFit="1" customWidth="1"/>
    <col min="9" max="9" width="12.5703125" style="3" bestFit="1" customWidth="1"/>
    <col min="10" max="10" width="13.7109375" style="10" bestFit="1" customWidth="1"/>
    <col min="11" max="11" width="12.5703125" style="3" bestFit="1" customWidth="1"/>
    <col min="12" max="12" width="13.7109375" style="10" bestFit="1" customWidth="1"/>
    <col min="13" max="13" width="13.7109375" style="3" bestFit="1" customWidth="1"/>
    <col min="14" max="14" width="15.28515625" style="3" bestFit="1" customWidth="1"/>
    <col min="15" max="16384" width="9.140625" style="3"/>
  </cols>
  <sheetData>
    <row r="1" spans="1:14" ht="19.5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9" t="s">
        <v>56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9" t="s">
        <v>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6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6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5.75" x14ac:dyDescent="0.25">
      <c r="A6" s="21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8" customHeight="1" x14ac:dyDescent="0.25">
      <c r="A7" s="19" t="s">
        <v>71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.75" customHeight="1" x14ac:dyDescent="0.25">
      <c r="A8" s="7"/>
      <c r="B8" s="16"/>
      <c r="C8" s="16"/>
      <c r="D8" s="7"/>
      <c r="E8" s="7"/>
      <c r="F8" s="7"/>
      <c r="G8" s="7"/>
      <c r="H8" s="7"/>
      <c r="I8" s="7"/>
      <c r="J8" s="12"/>
      <c r="K8" s="7"/>
      <c r="L8" s="12"/>
      <c r="M8" s="7"/>
      <c r="N8" s="7"/>
    </row>
    <row r="9" spans="1:14" ht="18" customHeight="1" x14ac:dyDescent="0.25">
      <c r="A9" s="20" t="s">
        <v>50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4" t="s">
        <v>36</v>
      </c>
      <c r="B11" s="4" t="s">
        <v>0</v>
      </c>
      <c r="C11" s="1" t="s">
        <v>37</v>
      </c>
      <c r="D11" s="1" t="s">
        <v>39</v>
      </c>
      <c r="E11" s="1" t="s">
        <v>1</v>
      </c>
      <c r="F11" s="4" t="s">
        <v>57</v>
      </c>
      <c r="G11" s="4" t="s">
        <v>51</v>
      </c>
      <c r="H11" s="4" t="s">
        <v>52</v>
      </c>
      <c r="I11" s="4" t="s">
        <v>2</v>
      </c>
      <c r="J11" s="4" t="s">
        <v>3</v>
      </c>
      <c r="K11" s="4" t="s">
        <v>4</v>
      </c>
      <c r="L11" s="4" t="s">
        <v>53</v>
      </c>
      <c r="M11" s="4" t="s">
        <v>54</v>
      </c>
      <c r="N11" s="4" t="s">
        <v>5</v>
      </c>
    </row>
    <row r="12" spans="1:14" s="10" customFormat="1" x14ac:dyDescent="0.25">
      <c r="A12" s="8">
        <v>1</v>
      </c>
      <c r="B12" s="9" t="s">
        <v>11</v>
      </c>
      <c r="C12" s="9" t="s">
        <v>38</v>
      </c>
      <c r="D12" s="9" t="s">
        <v>24</v>
      </c>
      <c r="E12" s="9" t="s">
        <v>47</v>
      </c>
      <c r="F12" s="5">
        <v>15400</v>
      </c>
      <c r="G12" s="5">
        <v>0</v>
      </c>
      <c r="H12" s="5">
        <f t="shared" ref="H12:H20" si="0">SUM(F12:G12)</f>
        <v>15400</v>
      </c>
      <c r="I12" s="5">
        <v>441.98</v>
      </c>
      <c r="J12" s="5">
        <v>0</v>
      </c>
      <c r="K12" s="5">
        <v>468.16</v>
      </c>
      <c r="L12" s="5">
        <v>25</v>
      </c>
      <c r="M12" s="5">
        <f t="shared" ref="M12:M20" si="1">SUM(I12:L12)</f>
        <v>935.1400000000001</v>
      </c>
      <c r="N12" s="5">
        <f t="shared" ref="N12:N20" si="2">F12-M12</f>
        <v>14464.86</v>
      </c>
    </row>
    <row r="13" spans="1:14" s="10" customFormat="1" x14ac:dyDescent="0.25">
      <c r="A13" s="8">
        <v>2</v>
      </c>
      <c r="B13" s="9" t="s">
        <v>17</v>
      </c>
      <c r="C13" s="9" t="s">
        <v>38</v>
      </c>
      <c r="D13" s="9" t="s">
        <v>55</v>
      </c>
      <c r="E13" s="9" t="s">
        <v>29</v>
      </c>
      <c r="F13" s="5">
        <v>45000</v>
      </c>
      <c r="G13" s="5">
        <v>0</v>
      </c>
      <c r="H13" s="5">
        <f t="shared" si="0"/>
        <v>45000</v>
      </c>
      <c r="I13" s="5">
        <v>1291.5</v>
      </c>
      <c r="J13" s="5">
        <v>0</v>
      </c>
      <c r="K13" s="5">
        <v>1368</v>
      </c>
      <c r="L13" s="5">
        <v>25</v>
      </c>
      <c r="M13" s="5">
        <f t="shared" si="1"/>
        <v>2684.5</v>
      </c>
      <c r="N13" s="5">
        <f t="shared" si="2"/>
        <v>42315.5</v>
      </c>
    </row>
    <row r="14" spans="1:14" s="10" customFormat="1" ht="15" customHeight="1" x14ac:dyDescent="0.25">
      <c r="A14" s="11">
        <v>3</v>
      </c>
      <c r="B14" s="9" t="s">
        <v>59</v>
      </c>
      <c r="C14" s="9" t="s">
        <v>38</v>
      </c>
      <c r="D14" s="9" t="s">
        <v>27</v>
      </c>
      <c r="E14" s="9" t="s">
        <v>47</v>
      </c>
      <c r="F14" s="5">
        <v>22050</v>
      </c>
      <c r="G14" s="5">
        <v>0</v>
      </c>
      <c r="H14" s="5">
        <f t="shared" si="0"/>
        <v>22050</v>
      </c>
      <c r="I14" s="5">
        <v>632.84</v>
      </c>
      <c r="J14" s="5">
        <v>0</v>
      </c>
      <c r="K14" s="5">
        <v>670.32</v>
      </c>
      <c r="L14" s="5">
        <v>1530.56</v>
      </c>
      <c r="M14" s="5">
        <f t="shared" si="1"/>
        <v>2833.7200000000003</v>
      </c>
      <c r="N14" s="5">
        <f t="shared" si="2"/>
        <v>19216.28</v>
      </c>
    </row>
    <row r="15" spans="1:14" s="10" customFormat="1" ht="15" customHeight="1" x14ac:dyDescent="0.25">
      <c r="A15" s="8">
        <v>4</v>
      </c>
      <c r="B15" s="9" t="s">
        <v>66</v>
      </c>
      <c r="C15" s="9" t="s">
        <v>67</v>
      </c>
      <c r="D15" s="9" t="s">
        <v>20</v>
      </c>
      <c r="E15" s="9" t="s">
        <v>46</v>
      </c>
      <c r="F15" s="5">
        <v>250000</v>
      </c>
      <c r="G15" s="5">
        <v>0</v>
      </c>
      <c r="H15" s="5">
        <f t="shared" si="0"/>
        <v>250000</v>
      </c>
      <c r="I15" s="5">
        <v>7175</v>
      </c>
      <c r="J15" s="5">
        <v>0</v>
      </c>
      <c r="K15" s="5">
        <v>4098.53</v>
      </c>
      <c r="L15" s="5">
        <v>25</v>
      </c>
      <c r="M15" s="5">
        <f t="shared" si="1"/>
        <v>11298.529999999999</v>
      </c>
      <c r="N15" s="5">
        <f t="shared" si="2"/>
        <v>238701.47</v>
      </c>
    </row>
    <row r="16" spans="1:14" s="10" customFormat="1" ht="15" customHeight="1" x14ac:dyDescent="0.25">
      <c r="A16" s="8">
        <v>5</v>
      </c>
      <c r="B16" s="9" t="s">
        <v>13</v>
      </c>
      <c r="C16" s="9" t="s">
        <v>43</v>
      </c>
      <c r="D16" s="9" t="s">
        <v>25</v>
      </c>
      <c r="E16" s="9" t="s">
        <v>29</v>
      </c>
      <c r="F16" s="5">
        <v>130000</v>
      </c>
      <c r="G16" s="5">
        <v>0</v>
      </c>
      <c r="H16" s="5">
        <f t="shared" si="0"/>
        <v>130000</v>
      </c>
      <c r="I16" s="5">
        <v>3731</v>
      </c>
      <c r="J16" s="5">
        <v>12309.61</v>
      </c>
      <c r="K16" s="5">
        <v>3952</v>
      </c>
      <c r="L16" s="5">
        <v>11811.6</v>
      </c>
      <c r="M16" s="5">
        <f t="shared" si="1"/>
        <v>31804.21</v>
      </c>
      <c r="N16" s="5">
        <f t="shared" si="2"/>
        <v>98195.790000000008</v>
      </c>
    </row>
    <row r="17" spans="1:14" s="10" customFormat="1" ht="15" customHeight="1" x14ac:dyDescent="0.25">
      <c r="A17" s="11">
        <v>6</v>
      </c>
      <c r="B17" s="9" t="s">
        <v>19</v>
      </c>
      <c r="C17" s="9" t="s">
        <v>38</v>
      </c>
      <c r="D17" s="9" t="s">
        <v>21</v>
      </c>
      <c r="E17" s="9" t="s">
        <v>47</v>
      </c>
      <c r="F17" s="5">
        <v>26250</v>
      </c>
      <c r="G17" s="5">
        <v>0</v>
      </c>
      <c r="H17" s="5">
        <f t="shared" si="0"/>
        <v>26250</v>
      </c>
      <c r="I17" s="5">
        <v>753.38</v>
      </c>
      <c r="J17" s="5">
        <v>0</v>
      </c>
      <c r="K17" s="5">
        <v>798</v>
      </c>
      <c r="L17" s="5">
        <v>1028.7</v>
      </c>
      <c r="M17" s="5">
        <f t="shared" si="1"/>
        <v>2580.08</v>
      </c>
      <c r="N17" s="5">
        <f t="shared" si="2"/>
        <v>23669.919999999998</v>
      </c>
    </row>
    <row r="18" spans="1:14" s="10" customFormat="1" ht="15" customHeight="1" x14ac:dyDescent="0.25">
      <c r="A18" s="8">
        <v>7</v>
      </c>
      <c r="B18" s="9" t="s">
        <v>9</v>
      </c>
      <c r="C18" s="9" t="s">
        <v>42</v>
      </c>
      <c r="D18" s="9" t="s">
        <v>23</v>
      </c>
      <c r="E18" s="9" t="s">
        <v>29</v>
      </c>
      <c r="F18" s="5">
        <v>70000</v>
      </c>
      <c r="G18" s="5">
        <v>0</v>
      </c>
      <c r="H18" s="5">
        <f t="shared" si="0"/>
        <v>70000</v>
      </c>
      <c r="I18" s="5">
        <v>2009</v>
      </c>
      <c r="J18" s="5">
        <v>5368.48</v>
      </c>
      <c r="K18" s="5">
        <v>2128</v>
      </c>
      <c r="L18" s="5">
        <v>2382.3200000000002</v>
      </c>
      <c r="M18" s="5">
        <f t="shared" si="1"/>
        <v>11887.8</v>
      </c>
      <c r="N18" s="5">
        <f t="shared" si="2"/>
        <v>58112.2</v>
      </c>
    </row>
    <row r="19" spans="1:14" s="10" customFormat="1" ht="15" customHeight="1" x14ac:dyDescent="0.25">
      <c r="A19" s="8">
        <v>8</v>
      </c>
      <c r="B19" s="9" t="s">
        <v>10</v>
      </c>
      <c r="C19" s="9" t="s">
        <v>45</v>
      </c>
      <c r="D19" s="9" t="s">
        <v>58</v>
      </c>
      <c r="E19" s="9" t="s">
        <v>29</v>
      </c>
      <c r="F19" s="5">
        <v>110000</v>
      </c>
      <c r="G19" s="5">
        <v>0</v>
      </c>
      <c r="H19" s="5">
        <f t="shared" si="0"/>
        <v>110000</v>
      </c>
      <c r="I19" s="5">
        <v>3157</v>
      </c>
      <c r="J19" s="5">
        <v>14457.62</v>
      </c>
      <c r="K19" s="5">
        <v>3344</v>
      </c>
      <c r="L19" s="5">
        <v>2382.3200000000002</v>
      </c>
      <c r="M19" s="5">
        <f t="shared" si="1"/>
        <v>23340.940000000002</v>
      </c>
      <c r="N19" s="5">
        <f t="shared" si="2"/>
        <v>86659.06</v>
      </c>
    </row>
    <row r="20" spans="1:14" s="10" customFormat="1" ht="15" customHeight="1" x14ac:dyDescent="0.25">
      <c r="A20" s="11">
        <v>9</v>
      </c>
      <c r="B20" s="9" t="s">
        <v>7</v>
      </c>
      <c r="C20" s="9" t="s">
        <v>38</v>
      </c>
      <c r="D20" s="9" t="s">
        <v>27</v>
      </c>
      <c r="E20" s="9" t="s">
        <v>47</v>
      </c>
      <c r="F20" s="5">
        <v>22050</v>
      </c>
      <c r="G20" s="5">
        <v>0</v>
      </c>
      <c r="H20" s="5">
        <f t="shared" si="0"/>
        <v>22050</v>
      </c>
      <c r="I20" s="5">
        <v>632.84</v>
      </c>
      <c r="J20" s="5">
        <v>0</v>
      </c>
      <c r="K20" s="5">
        <v>670.32</v>
      </c>
      <c r="L20" s="5">
        <v>737.74</v>
      </c>
      <c r="M20" s="5">
        <f t="shared" si="1"/>
        <v>2040.9</v>
      </c>
      <c r="N20" s="5">
        <f t="shared" si="2"/>
        <v>20009.099999999999</v>
      </c>
    </row>
    <row r="21" spans="1:14" s="10" customFormat="1" ht="15" customHeight="1" x14ac:dyDescent="0.25">
      <c r="A21" s="8">
        <v>10</v>
      </c>
      <c r="B21" s="9" t="s">
        <v>14</v>
      </c>
      <c r="C21" s="9" t="s">
        <v>38</v>
      </c>
      <c r="D21" s="9" t="s">
        <v>68</v>
      </c>
      <c r="E21" s="9" t="s">
        <v>29</v>
      </c>
      <c r="F21" s="5">
        <v>70000</v>
      </c>
      <c r="G21" s="5">
        <v>0</v>
      </c>
      <c r="H21" s="5">
        <f t="shared" ref="H21" si="3">SUM(F21:G21)</f>
        <v>70000</v>
      </c>
      <c r="I21" s="5">
        <v>2009</v>
      </c>
      <c r="J21" s="5">
        <v>2170.85</v>
      </c>
      <c r="K21" s="5">
        <v>2128</v>
      </c>
      <c r="L21" s="5">
        <v>25</v>
      </c>
      <c r="M21" s="5">
        <f t="shared" ref="M21" si="4">SUM(I21:L21)</f>
        <v>6332.85</v>
      </c>
      <c r="N21" s="5">
        <f t="shared" ref="N21" si="5">F21-M21</f>
        <v>63667.15</v>
      </c>
    </row>
    <row r="22" spans="1:14" s="10" customFormat="1" x14ac:dyDescent="0.25">
      <c r="A22" s="8">
        <v>11</v>
      </c>
      <c r="B22" s="9" t="s">
        <v>33</v>
      </c>
      <c r="C22" s="9" t="s">
        <v>38</v>
      </c>
      <c r="D22" s="9" t="s">
        <v>60</v>
      </c>
      <c r="E22" s="9" t="s">
        <v>47</v>
      </c>
      <c r="F22" s="5">
        <v>21000</v>
      </c>
      <c r="G22" s="5">
        <v>0</v>
      </c>
      <c r="H22" s="5">
        <f t="shared" ref="H22:H31" si="6">SUM(F22:G22)</f>
        <v>21000</v>
      </c>
      <c r="I22" s="5">
        <v>602.70000000000005</v>
      </c>
      <c r="J22" s="5">
        <v>0</v>
      </c>
      <c r="K22" s="5">
        <v>638.4</v>
      </c>
      <c r="L22" s="5">
        <v>25</v>
      </c>
      <c r="M22" s="5">
        <f t="shared" ref="M22:M31" si="7">SUM(I22:L22)</f>
        <v>1266.0999999999999</v>
      </c>
      <c r="N22" s="5">
        <f t="shared" ref="N22:N31" si="8">F22-M22</f>
        <v>19733.900000000001</v>
      </c>
    </row>
    <row r="23" spans="1:14" s="10" customFormat="1" x14ac:dyDescent="0.25">
      <c r="A23" s="11">
        <v>12</v>
      </c>
      <c r="B23" s="9" t="s">
        <v>35</v>
      </c>
      <c r="C23" s="9" t="s">
        <v>38</v>
      </c>
      <c r="D23" s="9" t="s">
        <v>63</v>
      </c>
      <c r="E23" s="9" t="s">
        <v>29</v>
      </c>
      <c r="F23" s="5">
        <v>75000</v>
      </c>
      <c r="G23" s="5">
        <v>0</v>
      </c>
      <c r="H23" s="5">
        <f t="shared" si="6"/>
        <v>75000</v>
      </c>
      <c r="I23" s="5">
        <v>2152.5</v>
      </c>
      <c r="J23" s="5">
        <v>5464.01</v>
      </c>
      <c r="K23" s="5">
        <v>2280</v>
      </c>
      <c r="L23" s="5">
        <v>9454.2999999999993</v>
      </c>
      <c r="M23" s="5">
        <f t="shared" si="7"/>
        <v>19350.809999999998</v>
      </c>
      <c r="N23" s="5">
        <f t="shared" si="8"/>
        <v>55649.19</v>
      </c>
    </row>
    <row r="24" spans="1:14" s="10" customFormat="1" x14ac:dyDescent="0.25">
      <c r="A24" s="8">
        <v>13</v>
      </c>
      <c r="B24" s="9" t="s">
        <v>69</v>
      </c>
      <c r="C24" s="9" t="s">
        <v>38</v>
      </c>
      <c r="D24" s="9" t="s">
        <v>70</v>
      </c>
      <c r="E24" s="9" t="s">
        <v>29</v>
      </c>
      <c r="F24" s="5">
        <v>30000</v>
      </c>
      <c r="G24" s="5">
        <v>0</v>
      </c>
      <c r="H24" s="5">
        <f t="shared" si="6"/>
        <v>30000</v>
      </c>
      <c r="I24" s="5">
        <v>861</v>
      </c>
      <c r="J24" s="5">
        <v>0</v>
      </c>
      <c r="K24" s="5">
        <v>912</v>
      </c>
      <c r="L24" s="5">
        <v>25</v>
      </c>
      <c r="M24" s="5">
        <f t="shared" si="7"/>
        <v>1798</v>
      </c>
      <c r="N24" s="5">
        <f t="shared" si="8"/>
        <v>28202</v>
      </c>
    </row>
    <row r="25" spans="1:14" s="10" customFormat="1" ht="30" x14ac:dyDescent="0.25">
      <c r="A25" s="8">
        <v>14</v>
      </c>
      <c r="B25" s="9" t="s">
        <v>8</v>
      </c>
      <c r="C25" s="9" t="s">
        <v>41</v>
      </c>
      <c r="D25" s="9" t="s">
        <v>22</v>
      </c>
      <c r="E25" s="9" t="s">
        <v>29</v>
      </c>
      <c r="F25" s="5">
        <v>117500</v>
      </c>
      <c r="G25" s="5">
        <v>0</v>
      </c>
      <c r="H25" s="5">
        <f t="shared" si="6"/>
        <v>117500</v>
      </c>
      <c r="I25" s="5">
        <v>3372.25</v>
      </c>
      <c r="J25" s="5">
        <v>16221.81</v>
      </c>
      <c r="K25" s="5">
        <v>3572</v>
      </c>
      <c r="L25" s="5">
        <v>526.85</v>
      </c>
      <c r="M25" s="5">
        <f t="shared" si="7"/>
        <v>23692.909999999996</v>
      </c>
      <c r="N25" s="5">
        <f t="shared" si="8"/>
        <v>93807.09</v>
      </c>
    </row>
    <row r="26" spans="1:14" s="10" customFormat="1" ht="30" x14ac:dyDescent="0.25">
      <c r="A26" s="11">
        <v>15</v>
      </c>
      <c r="B26" s="9" t="s">
        <v>12</v>
      </c>
      <c r="C26" s="9" t="s">
        <v>41</v>
      </c>
      <c r="D26" s="9" t="s">
        <v>61</v>
      </c>
      <c r="E26" s="9" t="s">
        <v>29</v>
      </c>
      <c r="F26" s="5">
        <v>55000</v>
      </c>
      <c r="G26" s="5">
        <v>0</v>
      </c>
      <c r="H26" s="5">
        <f t="shared" si="6"/>
        <v>55000</v>
      </c>
      <c r="I26" s="5">
        <v>1578.5</v>
      </c>
      <c r="J26" s="5">
        <v>0</v>
      </c>
      <c r="K26" s="5">
        <v>1672</v>
      </c>
      <c r="L26" s="5">
        <v>25</v>
      </c>
      <c r="M26" s="5">
        <f t="shared" si="7"/>
        <v>3275.5</v>
      </c>
      <c r="N26" s="5">
        <f t="shared" si="8"/>
        <v>51724.5</v>
      </c>
    </row>
    <row r="27" spans="1:14" s="10" customFormat="1" x14ac:dyDescent="0.25">
      <c r="A27" s="8">
        <v>16</v>
      </c>
      <c r="B27" s="9" t="s">
        <v>64</v>
      </c>
      <c r="C27" s="9" t="s">
        <v>44</v>
      </c>
      <c r="D27" s="9" t="s">
        <v>65</v>
      </c>
      <c r="E27" s="9" t="s">
        <v>47</v>
      </c>
      <c r="F27" s="5">
        <v>10000</v>
      </c>
      <c r="G27" s="5">
        <v>0</v>
      </c>
      <c r="H27" s="5">
        <f t="shared" si="6"/>
        <v>10000</v>
      </c>
      <c r="I27" s="5">
        <v>287</v>
      </c>
      <c r="J27" s="5">
        <v>0</v>
      </c>
      <c r="K27" s="5">
        <v>304</v>
      </c>
      <c r="L27" s="5">
        <v>25</v>
      </c>
      <c r="M27" s="5">
        <f t="shared" si="7"/>
        <v>616</v>
      </c>
      <c r="N27" s="5">
        <f t="shared" si="8"/>
        <v>9384</v>
      </c>
    </row>
    <row r="28" spans="1:14" s="10" customFormat="1" x14ac:dyDescent="0.25">
      <c r="A28" s="8">
        <v>17</v>
      </c>
      <c r="B28" s="9" t="s">
        <v>15</v>
      </c>
      <c r="C28" s="9" t="s">
        <v>44</v>
      </c>
      <c r="D28" s="9" t="s">
        <v>26</v>
      </c>
      <c r="E28" s="9" t="s">
        <v>29</v>
      </c>
      <c r="F28" s="5">
        <v>150000</v>
      </c>
      <c r="G28" s="5">
        <v>0</v>
      </c>
      <c r="H28" s="5">
        <f t="shared" si="6"/>
        <v>150000</v>
      </c>
      <c r="I28" s="5">
        <v>4305</v>
      </c>
      <c r="J28" s="5">
        <v>23981.99</v>
      </c>
      <c r="K28" s="5">
        <v>4098.53</v>
      </c>
      <c r="L28" s="5">
        <v>4739.6000000000004</v>
      </c>
      <c r="M28" s="5">
        <f t="shared" si="7"/>
        <v>37125.120000000003</v>
      </c>
      <c r="N28" s="5">
        <f t="shared" si="8"/>
        <v>112874.88</v>
      </c>
    </row>
    <row r="29" spans="1:14" s="10" customFormat="1" ht="30" x14ac:dyDescent="0.25">
      <c r="A29" s="11">
        <v>18</v>
      </c>
      <c r="B29" s="9" t="s">
        <v>16</v>
      </c>
      <c r="C29" s="9" t="s">
        <v>44</v>
      </c>
      <c r="D29" s="9" t="s">
        <v>28</v>
      </c>
      <c r="E29" s="9" t="s">
        <v>29</v>
      </c>
      <c r="F29" s="5">
        <v>117500</v>
      </c>
      <c r="G29" s="5">
        <v>0</v>
      </c>
      <c r="H29" s="5">
        <f t="shared" si="6"/>
        <v>117500</v>
      </c>
      <c r="I29" s="5">
        <v>3372.25</v>
      </c>
      <c r="J29" s="5">
        <v>16221.78</v>
      </c>
      <c r="K29" s="5">
        <v>3572</v>
      </c>
      <c r="L29" s="5">
        <v>25</v>
      </c>
      <c r="M29" s="5">
        <f t="shared" si="7"/>
        <v>23191.03</v>
      </c>
      <c r="N29" s="5">
        <f t="shared" si="8"/>
        <v>94308.97</v>
      </c>
    </row>
    <row r="30" spans="1:14" s="10" customFormat="1" x14ac:dyDescent="0.25">
      <c r="A30" s="8">
        <v>19</v>
      </c>
      <c r="B30" s="9" t="s">
        <v>31</v>
      </c>
      <c r="C30" s="9" t="s">
        <v>62</v>
      </c>
      <c r="D30" s="9" t="s">
        <v>32</v>
      </c>
      <c r="E30" s="9" t="s">
        <v>29</v>
      </c>
      <c r="F30" s="5">
        <v>117500</v>
      </c>
      <c r="G30" s="5">
        <v>0</v>
      </c>
      <c r="H30" s="5">
        <f t="shared" si="6"/>
        <v>117500</v>
      </c>
      <c r="I30" s="5">
        <v>3372.25</v>
      </c>
      <c r="J30" s="5">
        <v>16221.81</v>
      </c>
      <c r="K30" s="5">
        <v>3572</v>
      </c>
      <c r="L30" s="5">
        <v>25</v>
      </c>
      <c r="M30" s="5">
        <f t="shared" si="7"/>
        <v>23191.059999999998</v>
      </c>
      <c r="N30" s="5">
        <f t="shared" si="8"/>
        <v>94308.94</v>
      </c>
    </row>
    <row r="31" spans="1:14" s="10" customFormat="1" ht="30" x14ac:dyDescent="0.25">
      <c r="A31" s="8">
        <v>20</v>
      </c>
      <c r="B31" s="9" t="s">
        <v>18</v>
      </c>
      <c r="C31" s="9" t="s">
        <v>40</v>
      </c>
      <c r="D31" s="9" t="s">
        <v>34</v>
      </c>
      <c r="E31" s="9" t="s">
        <v>29</v>
      </c>
      <c r="F31" s="5">
        <v>117500</v>
      </c>
      <c r="G31" s="5">
        <v>0</v>
      </c>
      <c r="H31" s="5">
        <f t="shared" si="6"/>
        <v>117500</v>
      </c>
      <c r="I31" s="5">
        <v>3372.25</v>
      </c>
      <c r="J31" s="5">
        <v>16221.78</v>
      </c>
      <c r="K31" s="5">
        <v>3572</v>
      </c>
      <c r="L31" s="5">
        <v>9881.4</v>
      </c>
      <c r="M31" s="5">
        <f t="shared" si="7"/>
        <v>33047.43</v>
      </c>
      <c r="N31" s="5">
        <f t="shared" si="8"/>
        <v>84452.57</v>
      </c>
    </row>
    <row r="32" spans="1:14" x14ac:dyDescent="0.25">
      <c r="D32" s="17" t="s">
        <v>30</v>
      </c>
      <c r="E32" s="17"/>
      <c r="F32" s="6">
        <f>SUM(F12:F31)</f>
        <v>1571750</v>
      </c>
      <c r="G32" s="6">
        <f>SUM(G12:G31)</f>
        <v>0</v>
      </c>
      <c r="H32" s="6">
        <f>SUM(H12:H31)</f>
        <v>1571750</v>
      </c>
      <c r="I32" s="6">
        <f t="shared" ref="I32:N32" si="9">SUM(I12:I31)</f>
        <v>45109.24</v>
      </c>
      <c r="J32" s="6">
        <f t="shared" si="9"/>
        <v>128639.73999999999</v>
      </c>
      <c r="K32" s="6">
        <f t="shared" si="9"/>
        <v>43818.26</v>
      </c>
      <c r="L32" s="6">
        <f t="shared" si="9"/>
        <v>44725.39</v>
      </c>
      <c r="M32" s="6">
        <f t="shared" si="9"/>
        <v>262292.63</v>
      </c>
      <c r="N32" s="6">
        <f t="shared" si="9"/>
        <v>1309457.3700000001</v>
      </c>
    </row>
    <row r="40" spans="2:10" x14ac:dyDescent="0.25">
      <c r="B40" s="13"/>
      <c r="C40" s="13"/>
      <c r="D40" s="13"/>
      <c r="E40" s="13"/>
      <c r="F40" s="13"/>
      <c r="G40" s="13"/>
      <c r="H40" s="13"/>
      <c r="I40" s="13"/>
      <c r="J40" s="14"/>
    </row>
    <row r="41" spans="2:10" x14ac:dyDescent="0.25">
      <c r="B41" s="13"/>
      <c r="C41" s="13"/>
      <c r="D41" s="13"/>
      <c r="E41" s="13"/>
      <c r="F41" s="13"/>
      <c r="G41" s="13"/>
      <c r="H41" s="13"/>
      <c r="I41" s="13"/>
      <c r="J41" s="14"/>
    </row>
    <row r="42" spans="2:10" x14ac:dyDescent="0.25">
      <c r="B42" s="13"/>
      <c r="C42" s="13"/>
      <c r="D42" s="13"/>
      <c r="E42" s="13"/>
      <c r="F42" s="13"/>
      <c r="G42" s="13"/>
      <c r="H42" s="13"/>
      <c r="I42" s="13"/>
      <c r="J42" s="14"/>
    </row>
    <row r="43" spans="2:10" x14ac:dyDescent="0.25">
      <c r="B43" s="13"/>
      <c r="C43" s="13"/>
      <c r="D43" s="13"/>
      <c r="E43" s="13"/>
      <c r="F43" s="13"/>
      <c r="G43" s="13"/>
      <c r="H43" s="13"/>
      <c r="I43" s="13"/>
      <c r="J43" s="14"/>
    </row>
    <row r="44" spans="2:10" x14ac:dyDescent="0.25">
      <c r="B44" s="13"/>
      <c r="C44" s="13"/>
      <c r="D44" s="13"/>
      <c r="E44" s="13"/>
      <c r="F44" s="13"/>
      <c r="G44" s="13"/>
      <c r="H44" s="13"/>
      <c r="I44" s="13"/>
      <c r="J44" s="14"/>
    </row>
    <row r="45" spans="2:10" x14ac:dyDescent="0.25">
      <c r="B45" s="13"/>
      <c r="C45" s="13"/>
      <c r="D45" s="13"/>
      <c r="E45" s="13"/>
      <c r="F45" s="13"/>
      <c r="G45" s="13"/>
      <c r="H45" s="13"/>
      <c r="I45" s="13"/>
      <c r="J45" s="14"/>
    </row>
    <row r="46" spans="2:10" x14ac:dyDescent="0.25">
      <c r="B46" s="13"/>
      <c r="C46" s="15"/>
      <c r="D46" s="13"/>
      <c r="E46" s="13"/>
      <c r="F46" s="13"/>
      <c r="G46" s="13"/>
      <c r="H46" s="13"/>
      <c r="I46" s="13"/>
      <c r="J46" s="14"/>
    </row>
    <row r="47" spans="2:10" x14ac:dyDescent="0.25">
      <c r="B47" s="13"/>
      <c r="C47" s="15"/>
      <c r="D47" s="13"/>
      <c r="E47" s="13"/>
      <c r="F47" s="13"/>
      <c r="G47" s="13"/>
      <c r="H47" s="13"/>
      <c r="I47" s="13"/>
      <c r="J47" s="14"/>
    </row>
    <row r="48" spans="2:10" x14ac:dyDescent="0.25">
      <c r="B48" s="13"/>
      <c r="C48" s="13"/>
      <c r="D48" s="13"/>
      <c r="E48" s="13"/>
      <c r="F48" s="13"/>
      <c r="G48" s="13"/>
      <c r="H48" s="13"/>
      <c r="I48" s="13"/>
      <c r="J48" s="14"/>
    </row>
    <row r="49" spans="2:10" x14ac:dyDescent="0.25">
      <c r="B49" s="13"/>
      <c r="C49" s="13"/>
      <c r="D49" s="13"/>
      <c r="E49" s="13"/>
      <c r="F49" s="13"/>
      <c r="G49" s="13"/>
      <c r="H49" s="13"/>
      <c r="I49" s="13"/>
      <c r="J49" s="14"/>
    </row>
    <row r="50" spans="2:10" x14ac:dyDescent="0.25">
      <c r="B50" s="13"/>
      <c r="C50" s="13"/>
      <c r="D50" s="13"/>
      <c r="E50" s="13"/>
      <c r="F50" s="13"/>
      <c r="G50" s="13"/>
      <c r="H50" s="13"/>
      <c r="I50" s="13"/>
      <c r="J50" s="14"/>
    </row>
    <row r="51" spans="2:10" x14ac:dyDescent="0.25">
      <c r="B51" s="13"/>
      <c r="C51" s="13"/>
      <c r="D51" s="13"/>
      <c r="E51" s="13"/>
      <c r="F51" s="13"/>
      <c r="G51" s="13"/>
      <c r="H51" s="13"/>
      <c r="I51" s="13"/>
      <c r="J51" s="14"/>
    </row>
    <row r="52" spans="2:10" x14ac:dyDescent="0.25">
      <c r="B52" s="13"/>
      <c r="C52" s="13"/>
      <c r="D52" s="13"/>
      <c r="E52" s="13"/>
      <c r="F52" s="13"/>
      <c r="G52" s="13"/>
      <c r="H52" s="13"/>
      <c r="I52" s="13"/>
      <c r="J52" s="14"/>
    </row>
    <row r="53" spans="2:10" x14ac:dyDescent="0.25">
      <c r="B53" s="13"/>
      <c r="C53" s="13"/>
      <c r="D53" s="13"/>
      <c r="E53" s="13"/>
      <c r="F53" s="13"/>
      <c r="G53" s="13"/>
      <c r="H53" s="13"/>
      <c r="I53" s="13"/>
      <c r="J53" s="14"/>
    </row>
    <row r="54" spans="2:10" x14ac:dyDescent="0.25">
      <c r="B54" s="13"/>
      <c r="C54" s="13"/>
      <c r="D54" s="13"/>
      <c r="E54" s="15"/>
      <c r="F54" s="13"/>
      <c r="G54" s="13"/>
      <c r="H54" s="13"/>
      <c r="I54" s="13"/>
      <c r="J54" s="14"/>
    </row>
    <row r="55" spans="2:10" x14ac:dyDescent="0.25">
      <c r="B55" s="13"/>
      <c r="C55" s="13"/>
      <c r="D55" s="13"/>
      <c r="E55" s="15"/>
      <c r="F55" s="13"/>
      <c r="G55" s="13"/>
      <c r="H55" s="13"/>
      <c r="I55" s="13"/>
      <c r="J55" s="14"/>
    </row>
    <row r="56" spans="2:10" x14ac:dyDescent="0.25">
      <c r="B56" s="13"/>
      <c r="C56" s="13"/>
      <c r="D56" s="13"/>
      <c r="E56" s="13"/>
      <c r="F56" s="13"/>
      <c r="G56" s="13"/>
      <c r="H56" s="13"/>
      <c r="I56" s="13"/>
      <c r="J56" s="14"/>
    </row>
    <row r="57" spans="2:10" x14ac:dyDescent="0.25">
      <c r="B57" s="13"/>
      <c r="C57" s="13"/>
      <c r="D57" s="13"/>
      <c r="E57" s="13"/>
      <c r="F57" s="13"/>
      <c r="G57" s="13"/>
      <c r="H57" s="13"/>
      <c r="I57" s="13"/>
      <c r="J57" s="14"/>
    </row>
    <row r="58" spans="2:10" x14ac:dyDescent="0.25">
      <c r="B58" s="13"/>
      <c r="C58" s="13"/>
      <c r="D58" s="13"/>
      <c r="E58" s="13"/>
      <c r="F58" s="13"/>
      <c r="G58" s="13"/>
      <c r="H58" s="13"/>
      <c r="I58" s="13"/>
      <c r="J58" s="14"/>
    </row>
    <row r="59" spans="2:10" x14ac:dyDescent="0.25">
      <c r="B59" s="13"/>
      <c r="C59" s="13"/>
      <c r="D59" s="13"/>
      <c r="E59" s="13"/>
      <c r="F59" s="13"/>
      <c r="G59" s="13"/>
      <c r="H59" s="13"/>
      <c r="I59" s="13"/>
      <c r="J59" s="14"/>
    </row>
    <row r="60" spans="2:10" x14ac:dyDescent="0.25">
      <c r="B60" s="13"/>
      <c r="C60" s="13"/>
      <c r="D60" s="13"/>
      <c r="E60" s="13"/>
      <c r="F60" s="13"/>
      <c r="G60" s="13"/>
      <c r="H60" s="13"/>
      <c r="I60" s="13"/>
      <c r="J60" s="14"/>
    </row>
    <row r="61" spans="2:10" x14ac:dyDescent="0.25">
      <c r="B61" s="13"/>
      <c r="C61" s="13"/>
      <c r="D61" s="13"/>
      <c r="E61" s="13"/>
      <c r="F61" s="13"/>
      <c r="G61" s="13"/>
      <c r="H61" s="13"/>
      <c r="I61" s="13"/>
      <c r="J61" s="14"/>
    </row>
    <row r="62" spans="2:10" x14ac:dyDescent="0.25">
      <c r="B62" s="13"/>
      <c r="C62" s="13"/>
      <c r="D62" s="13"/>
      <c r="E62" s="13"/>
      <c r="F62" s="13"/>
      <c r="G62" s="13"/>
      <c r="H62" s="13"/>
      <c r="I62" s="13"/>
      <c r="J62" s="14"/>
    </row>
    <row r="63" spans="2:10" x14ac:dyDescent="0.25">
      <c r="B63" s="13"/>
      <c r="C63" s="13"/>
      <c r="D63" s="13"/>
      <c r="E63" s="13"/>
      <c r="F63" s="13"/>
      <c r="G63" s="13"/>
      <c r="H63" s="13"/>
      <c r="I63" s="13"/>
      <c r="J63" s="14"/>
    </row>
    <row r="64" spans="2:10" x14ac:dyDescent="0.25">
      <c r="B64" s="13"/>
      <c r="C64" s="13"/>
      <c r="D64" s="13"/>
      <c r="E64" s="13"/>
      <c r="F64" s="13"/>
      <c r="G64" s="13"/>
      <c r="H64" s="13"/>
      <c r="I64" s="13"/>
      <c r="J64" s="14"/>
    </row>
    <row r="65" spans="2:10" x14ac:dyDescent="0.25">
      <c r="B65" s="13"/>
      <c r="C65" s="13"/>
      <c r="D65" s="13"/>
      <c r="E65" s="13"/>
      <c r="F65" s="13"/>
      <c r="G65" s="13"/>
      <c r="H65" s="13"/>
      <c r="I65" s="13"/>
      <c r="J65" s="14"/>
    </row>
    <row r="66" spans="2:10" x14ac:dyDescent="0.25">
      <c r="B66" s="13"/>
      <c r="C66" s="13"/>
      <c r="D66" s="13"/>
      <c r="E66" s="13"/>
      <c r="F66" s="13"/>
      <c r="G66" s="13"/>
      <c r="H66" s="13"/>
      <c r="I66" s="13"/>
      <c r="J66" s="14"/>
    </row>
  </sheetData>
  <mergeCells count="11">
    <mergeCell ref="B8:C8"/>
    <mergeCell ref="D32:E32"/>
    <mergeCell ref="A1:N1"/>
    <mergeCell ref="A2:N2"/>
    <mergeCell ref="A3:N3"/>
    <mergeCell ref="A4:N4"/>
    <mergeCell ref="A5:N5"/>
    <mergeCell ref="A6:N6"/>
    <mergeCell ref="A7:N7"/>
    <mergeCell ref="A9:N9"/>
    <mergeCell ref="A10:N10"/>
  </mergeCells>
  <printOptions horizontalCentered="1" verticalCentered="1"/>
  <pageMargins left="0.25" right="0.25" top="0.25" bottom="0.25" header="0.3" footer="0.3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2021-04-20T15:31:57Z</cp:lastPrinted>
  <dcterms:created xsi:type="dcterms:W3CDTF">2017-06-08T13:30:32Z</dcterms:created>
  <dcterms:modified xsi:type="dcterms:W3CDTF">2021-04-20T15:35:00Z</dcterms:modified>
</cp:coreProperties>
</file>