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Noviembre/"/>
    </mc:Choice>
  </mc:AlternateContent>
  <xr:revisionPtr revIDLastSave="0" documentId="8_{E6CA8E80-99DC-4755-BAB1-CDA49E25285D}" xr6:coauthVersionLast="47" xr6:coauthVersionMax="47" xr10:uidLastSave="{00000000-0000-0000-0000-000000000000}"/>
  <bookViews>
    <workbookView xWindow="-120" yWindow="-120" windowWidth="29040" windowHeight="15840" xr2:uid="{BC1B6B14-6D02-4F1A-992C-8847C5465921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H31" i="1"/>
  <c r="G31" i="1"/>
  <c r="N30" i="1"/>
  <c r="I30" i="1"/>
  <c r="N29" i="1"/>
  <c r="O29" i="1" s="1"/>
  <c r="I29" i="1"/>
  <c r="O28" i="1"/>
  <c r="N28" i="1"/>
  <c r="I28" i="1"/>
  <c r="N27" i="1"/>
  <c r="O27" i="1" s="1"/>
  <c r="I27" i="1"/>
  <c r="O26" i="1"/>
  <c r="N26" i="1"/>
  <c r="I26" i="1"/>
  <c r="N25" i="1"/>
  <c r="O25" i="1" s="1"/>
  <c r="I25" i="1"/>
  <c r="O24" i="1"/>
  <c r="N24" i="1"/>
  <c r="I24" i="1"/>
  <c r="N23" i="1"/>
  <c r="O23" i="1" s="1"/>
  <c r="I23" i="1"/>
  <c r="O22" i="1"/>
  <c r="N22" i="1"/>
  <c r="I22" i="1"/>
  <c r="N21" i="1"/>
  <c r="O21" i="1" s="1"/>
  <c r="I21" i="1"/>
  <c r="O20" i="1"/>
  <c r="N20" i="1"/>
  <c r="I20" i="1"/>
  <c r="N19" i="1"/>
  <c r="O19" i="1" s="1"/>
  <c r="I19" i="1"/>
  <c r="O18" i="1"/>
  <c r="N18" i="1"/>
  <c r="I18" i="1"/>
  <c r="N17" i="1"/>
  <c r="O17" i="1" s="1"/>
  <c r="I17" i="1"/>
  <c r="O16" i="1"/>
  <c r="N16" i="1"/>
  <c r="I16" i="1"/>
  <c r="N15" i="1"/>
  <c r="O15" i="1" s="1"/>
  <c r="N14" i="1"/>
  <c r="O14" i="1" s="1"/>
  <c r="I14" i="1"/>
  <c r="N13" i="1"/>
  <c r="O13" i="1" s="1"/>
  <c r="I13" i="1"/>
  <c r="I31" i="1" s="1"/>
  <c r="N12" i="1"/>
  <c r="N31" i="1" s="1"/>
  <c r="I12" i="1"/>
  <c r="O12" i="1" l="1"/>
  <c r="O31" i="1" s="1"/>
</calcChain>
</file>

<file path=xl/sharedStrings.xml><?xml version="1.0" encoding="utf-8"?>
<sst xmlns="http://schemas.openxmlformats.org/spreadsheetml/2006/main" count="117" uniqueCount="74">
  <si>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</si>
  <si>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</si>
  <si>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</si>
  <si>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</si>
  <si>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CONCEPTO PAGO SUELDO 000001 - FIJO CORRESPONDIENTE AL MES DE NOVIEMBRE 2021</t>
  </si>
  <si>
    <t>Capítulo: 0201          SubCapitulo: 01          DAF: 01          UE: 0024          Programa: 23          Subprograma: 02          Proyecto: 0          Actividad: 0001          Cuenta: 2.1.1.1.01          Fondo: 0100</t>
  </si>
  <si>
    <t>NO.</t>
  </si>
  <si>
    <t>NOMBRE</t>
  </si>
  <si>
    <t>FUNCIÓN</t>
  </si>
  <si>
    <t>DEPARTAMENTO</t>
  </si>
  <si>
    <t>GENERO</t>
  </si>
  <si>
    <t>ESTATUS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</si>
  <si>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</si>
  <si>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</si>
  <si>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</si>
  <si>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</si>
  <si>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</si>
  <si>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</si>
  <si>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</si>
  <si>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</si>
  <si>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</si>
  <si>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LUIS WILFRADYS ENCARNACION ENCARNACION</t>
  </si>
  <si>
    <t>MENSAJERO</t>
  </si>
  <si>
    <t>ADMINISTRATIVO FINANCIERO</t>
  </si>
  <si>
    <t>MASCULINO</t>
  </si>
  <si>
    <t>ESTATUTO SIMPLIFICADO</t>
  </si>
  <si>
    <t>ELSA CRISTINA GUERRERO</t>
  </si>
  <si>
    <t>CONSERJE</t>
  </si>
  <si>
    <t>FEMENINO</t>
  </si>
  <si>
    <t>JIMMY CONSTANTINO GARCÍA SAVIÑÓN</t>
  </si>
  <si>
    <t>SECRETARIO DE ESTADO/PRESIDENTE</t>
  </si>
  <si>
    <t>PRESIDENCIA</t>
  </si>
  <si>
    <t>DE LIBRE NOMBRAMIENTO Y REMOCION</t>
  </si>
  <si>
    <t>CARMEN LUISA DEL PILAR PARADAS PICHARDO</t>
  </si>
  <si>
    <t>AISTENTE</t>
  </si>
  <si>
    <t>PERSONAL FIJO</t>
  </si>
  <si>
    <t>VILMA HIRANYA FERNANDEZ GUZMAN</t>
  </si>
  <si>
    <t>ENC. DIV. PLANIFICACION Y DESAROLLO</t>
  </si>
  <si>
    <t>PLANIFICACION Y DESAROLLO</t>
  </si>
  <si>
    <t>JOHAN MANUEL BOCIO QUIROZ</t>
  </si>
  <si>
    <t>CHOFER</t>
  </si>
  <si>
    <t>JEANETTE PAOLA MORALES GOMEZ</t>
  </si>
  <si>
    <t>ENC. DIV. RECURSOS HUMANOS</t>
  </si>
  <si>
    <t>RECURSOS HUMANOS</t>
  </si>
  <si>
    <t>MARIA DE OLIO DIAZ</t>
  </si>
  <si>
    <t>JOSE ALTAGRACIA HEREDIA SUAREZ</t>
  </si>
  <si>
    <t>MENSAJERO EXTERNO</t>
  </si>
  <si>
    <t>MARCELLE CAROLINE MUNNE GOMEZ</t>
  </si>
  <si>
    <t>ANALISTA DE COMPRAS</t>
  </si>
  <si>
    <t>NOVY MATA</t>
  </si>
  <si>
    <t>RECEPCIONISTA</t>
  </si>
  <si>
    <t>JOSE LUIS MARRERO MALKUN</t>
  </si>
  <si>
    <t>TECNICO CONTABILIDAD</t>
  </si>
  <si>
    <t>CARRERA ADMINISTRATIVA</t>
  </si>
  <si>
    <t>ILEANA FUERTES ROBLES</t>
  </si>
  <si>
    <t>ENC. DIV. TECNOLOGIA DE LA INFORMACION Y COMUNICACION</t>
  </si>
  <si>
    <t>TECNOLOGIA DE LA INFORMACION Y COMUNICACION</t>
  </si>
  <si>
    <t>EDDY SANTIAGO AYBAR</t>
  </si>
  <si>
    <t>SOPORTE TECNICO INFORMATICO</t>
  </si>
  <si>
    <t>FAUSTO RODRIGUEZ REYES</t>
  </si>
  <si>
    <t>VIGILANTE</t>
  </si>
  <si>
    <t>TECNICO Y CIENTIFICO</t>
  </si>
  <si>
    <t>GLORIA ALEJANDRA GARCIA RODRIGUEZ-GUERRA</t>
  </si>
  <si>
    <t>ENC. TECNICA</t>
  </si>
  <si>
    <t>OMAR SHAMIR REYNOSO MORALES</t>
  </si>
  <si>
    <t>ENC. DIV. OCEANOGRAFIA Y RECURSOS MARINOS</t>
  </si>
  <si>
    <t>OCEANOGRAFIA Y RECURSOS MARINOS</t>
  </si>
  <si>
    <t>EMGELBERTH DANILO VARGAS MONZON</t>
  </si>
  <si>
    <t>ENC. DIV. LABORATORIO OCEANICO</t>
  </si>
  <si>
    <t>LABORATORIO OCEANICO</t>
  </si>
  <si>
    <t>SONIA MILAGROS JIMENEZ PEREZ</t>
  </si>
  <si>
    <t>ENC. EDUCACION Y PROMOCION SECTOR MARITIMO</t>
  </si>
  <si>
    <t>EDUCACION Y PROMOCION SECTOR MARITIMO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</si>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</sst>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6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50E88B-A238-48AD-89A1-C657A6C831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D896-28DC-45DD-AA26-DA770C7FFF0A}">
  <sheetPr>
    <pageSetUpPr fitToPage="1"/>
  </sheetPr>
  <dimension ref="A1:O54"/>
  <sheetViews>
    <sheetView tabSelected="1" zoomScaleNormal="100" workbookViewId="0">
      <selection activeCell="B34" sqref="B34"/>
    </sheetView>
  </sheetViews>
  <sheetFormatPr defaultRowHeight="15" x14ac:dyDescent="0.25"/>
  <cols>
    <col min="1" max="1" width="4.42578125" style="16" bestFit="1" customWidth="1"/>
    <col min="2" max="2" width="45" style="2" bestFit="1" customWidth="1"/>
    <col min="3" max="3" width="30.5703125" style="2" customWidth="1"/>
    <col min="4" max="4" width="32.7109375" style="2" customWidth="1"/>
    <col min="5" max="5" width="12" style="2" customWidth="1"/>
    <col min="6" max="6" width="23.42578125" style="2" bestFit="1" customWidth="1"/>
    <col min="7" max="7" width="15.28515625" style="2" bestFit="1" customWidth="1"/>
    <col min="8" max="8" width="9.5703125" style="2" bestFit="1" customWidth="1"/>
    <col min="9" max="9" width="15.28515625" style="2" bestFit="1" customWidth="1"/>
    <col min="10" max="10" width="12.5703125" style="2" bestFit="1" customWidth="1"/>
    <col min="11" max="11" width="13.7109375" style="2" bestFit="1" customWidth="1"/>
    <col min="12" max="12" width="12.5703125" style="2" bestFit="1" customWidth="1"/>
    <col min="13" max="14" width="13.7109375" style="2" bestFit="1" customWidth="1"/>
    <col min="15" max="15" width="15.28515625" style="2" bestFit="1" customWidth="1"/>
    <col min="16" max="16384" width="9.140625" style="2"/>
  </cols>
  <sheetData>
    <row r="1" spans="1:15" ht="19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6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.75" x14ac:dyDescent="0.2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8" customHeight="1" x14ac:dyDescent="0.25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customHeight="1" x14ac:dyDescent="0.25">
      <c r="A8" s="6"/>
      <c r="B8" s="7"/>
      <c r="C8" s="7"/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8" customHeight="1" x14ac:dyDescent="0.25">
      <c r="A9" s="4" t="s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x14ac:dyDescent="0.25">
      <c r="A11" s="10" t="s">
        <v>6</v>
      </c>
      <c r="B11" s="10" t="s">
        <v>7</v>
      </c>
      <c r="C11" s="11" t="s">
        <v>8</v>
      </c>
      <c r="D11" s="11" t="s">
        <v>9</v>
      </c>
      <c r="E11" s="11" t="s">
        <v>10</v>
      </c>
      <c r="F11" s="11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</row>
    <row r="12" spans="1:15" x14ac:dyDescent="0.25">
      <c r="A12" s="12">
        <v>1</v>
      </c>
      <c r="B12" s="13" t="s">
        <v>21</v>
      </c>
      <c r="C12" s="13" t="s">
        <v>22</v>
      </c>
      <c r="D12" s="13" t="s">
        <v>23</v>
      </c>
      <c r="E12" s="13" t="s">
        <v>24</v>
      </c>
      <c r="F12" s="13" t="s">
        <v>25</v>
      </c>
      <c r="G12" s="14">
        <v>15400</v>
      </c>
      <c r="H12" s="14">
        <v>0</v>
      </c>
      <c r="I12" s="14">
        <f t="shared" ref="I12:I30" si="0">SUM(G12:H12)</f>
        <v>15400</v>
      </c>
      <c r="J12" s="14">
        <v>441.98</v>
      </c>
      <c r="K12" s="14">
        <v>0</v>
      </c>
      <c r="L12" s="14">
        <v>468.16</v>
      </c>
      <c r="M12" s="14">
        <v>25</v>
      </c>
      <c r="N12" s="14">
        <f t="shared" ref="N12:N30" si="1">SUM(J12:M12)</f>
        <v>935.1400000000001</v>
      </c>
      <c r="O12" s="14">
        <f t="shared" ref="O12:O29" si="2">G12-N12</f>
        <v>14464.86</v>
      </c>
    </row>
    <row r="13" spans="1:15" ht="15" customHeight="1" x14ac:dyDescent="0.25">
      <c r="A13" s="15">
        <v>2</v>
      </c>
      <c r="B13" s="13" t="s">
        <v>26</v>
      </c>
      <c r="C13" s="13" t="s">
        <v>27</v>
      </c>
      <c r="D13" s="13" t="s">
        <v>23</v>
      </c>
      <c r="E13" s="13" t="s">
        <v>28</v>
      </c>
      <c r="F13" s="13" t="s">
        <v>25</v>
      </c>
      <c r="G13" s="14">
        <v>26000</v>
      </c>
      <c r="H13" s="14">
        <v>0</v>
      </c>
      <c r="I13" s="14">
        <f t="shared" si="0"/>
        <v>26000</v>
      </c>
      <c r="J13" s="14">
        <v>746.2</v>
      </c>
      <c r="K13" s="14">
        <v>0</v>
      </c>
      <c r="L13" s="14">
        <v>790.4</v>
      </c>
      <c r="M13" s="14">
        <v>857.76</v>
      </c>
      <c r="N13" s="14">
        <f t="shared" si="1"/>
        <v>2394.3599999999997</v>
      </c>
      <c r="O13" s="14">
        <f t="shared" si="2"/>
        <v>23605.64</v>
      </c>
    </row>
    <row r="14" spans="1:15" ht="45" x14ac:dyDescent="0.25">
      <c r="A14" s="12">
        <v>3</v>
      </c>
      <c r="B14" s="13" t="s">
        <v>29</v>
      </c>
      <c r="C14" s="13" t="s">
        <v>30</v>
      </c>
      <c r="D14" s="13" t="s">
        <v>31</v>
      </c>
      <c r="E14" s="13" t="s">
        <v>24</v>
      </c>
      <c r="F14" s="13" t="s">
        <v>32</v>
      </c>
      <c r="G14" s="14">
        <v>250000</v>
      </c>
      <c r="H14" s="14">
        <v>0</v>
      </c>
      <c r="I14" s="14">
        <f t="shared" si="0"/>
        <v>250000</v>
      </c>
      <c r="J14" s="14">
        <v>7175</v>
      </c>
      <c r="K14" s="14">
        <v>48103.519999999997</v>
      </c>
      <c r="L14" s="14">
        <v>4742.3999999999996</v>
      </c>
      <c r="M14" s="14">
        <v>25</v>
      </c>
      <c r="N14" s="14">
        <f t="shared" si="1"/>
        <v>60045.919999999998</v>
      </c>
      <c r="O14" s="14">
        <f t="shared" si="2"/>
        <v>189954.08000000002</v>
      </c>
    </row>
    <row r="15" spans="1:15" x14ac:dyDescent="0.25">
      <c r="A15" s="12">
        <v>4</v>
      </c>
      <c r="B15" s="13" t="s">
        <v>33</v>
      </c>
      <c r="C15" s="13" t="s">
        <v>34</v>
      </c>
      <c r="D15" s="13" t="s">
        <v>23</v>
      </c>
      <c r="E15" s="13" t="s">
        <v>28</v>
      </c>
      <c r="F15" s="13" t="s">
        <v>35</v>
      </c>
      <c r="G15" s="14">
        <v>45000</v>
      </c>
      <c r="H15" s="14">
        <v>0</v>
      </c>
      <c r="I15" s="14">
        <v>45000</v>
      </c>
      <c r="J15" s="14">
        <v>1291.5</v>
      </c>
      <c r="K15" s="14">
        <v>1148.33</v>
      </c>
      <c r="L15" s="14">
        <v>1368</v>
      </c>
      <c r="M15" s="14">
        <v>25</v>
      </c>
      <c r="N15" s="14">
        <f t="shared" si="1"/>
        <v>3832.83</v>
      </c>
      <c r="O15" s="14">
        <f t="shared" si="2"/>
        <v>41167.17</v>
      </c>
    </row>
    <row r="16" spans="1:15" ht="15" customHeight="1" x14ac:dyDescent="0.25">
      <c r="A16" s="12">
        <v>5</v>
      </c>
      <c r="B16" s="13" t="s">
        <v>36</v>
      </c>
      <c r="C16" s="13" t="s">
        <v>37</v>
      </c>
      <c r="D16" s="13" t="s">
        <v>38</v>
      </c>
      <c r="E16" s="13" t="s">
        <v>28</v>
      </c>
      <c r="F16" s="13" t="s">
        <v>35</v>
      </c>
      <c r="G16" s="14">
        <v>130000</v>
      </c>
      <c r="H16" s="14">
        <v>0</v>
      </c>
      <c r="I16" s="14">
        <f t="shared" si="0"/>
        <v>130000</v>
      </c>
      <c r="J16" s="14">
        <v>3731</v>
      </c>
      <c r="K16" s="14">
        <v>19162.12</v>
      </c>
      <c r="L16" s="14">
        <v>3952</v>
      </c>
      <c r="M16" s="14">
        <v>25</v>
      </c>
      <c r="N16" s="14">
        <f t="shared" si="1"/>
        <v>26870.12</v>
      </c>
      <c r="O16" s="14">
        <f t="shared" si="2"/>
        <v>103129.88</v>
      </c>
    </row>
    <row r="17" spans="1:15" ht="15" customHeight="1" x14ac:dyDescent="0.25">
      <c r="A17" s="15">
        <v>6</v>
      </c>
      <c r="B17" s="13" t="s">
        <v>39</v>
      </c>
      <c r="C17" s="13" t="s">
        <v>40</v>
      </c>
      <c r="D17" s="13" t="s">
        <v>38</v>
      </c>
      <c r="E17" s="13" t="s">
        <v>24</v>
      </c>
      <c r="F17" s="13" t="s">
        <v>25</v>
      </c>
      <c r="G17" s="14">
        <v>30000</v>
      </c>
      <c r="H17" s="14">
        <v>0</v>
      </c>
      <c r="I17" s="14">
        <f t="shared" si="0"/>
        <v>30000</v>
      </c>
      <c r="J17" s="14">
        <v>861</v>
      </c>
      <c r="K17" s="14">
        <v>0</v>
      </c>
      <c r="L17" s="14">
        <v>912</v>
      </c>
      <c r="M17" s="14">
        <v>25</v>
      </c>
      <c r="N17" s="14">
        <f t="shared" si="1"/>
        <v>1798</v>
      </c>
      <c r="O17" s="14">
        <f t="shared" si="2"/>
        <v>28202</v>
      </c>
    </row>
    <row r="18" spans="1:15" ht="15" customHeight="1" x14ac:dyDescent="0.25">
      <c r="A18" s="12">
        <v>7</v>
      </c>
      <c r="B18" s="13" t="s">
        <v>41</v>
      </c>
      <c r="C18" s="13" t="s">
        <v>42</v>
      </c>
      <c r="D18" s="13" t="s">
        <v>43</v>
      </c>
      <c r="E18" s="13" t="s">
        <v>28</v>
      </c>
      <c r="F18" s="13" t="s">
        <v>35</v>
      </c>
      <c r="G18" s="14">
        <v>70000</v>
      </c>
      <c r="H18" s="14">
        <v>0</v>
      </c>
      <c r="I18" s="14">
        <f t="shared" si="0"/>
        <v>70000</v>
      </c>
      <c r="J18" s="14">
        <v>2009</v>
      </c>
      <c r="K18" s="14">
        <v>5368.48</v>
      </c>
      <c r="L18" s="14">
        <v>2128</v>
      </c>
      <c r="M18" s="14">
        <v>25</v>
      </c>
      <c r="N18" s="14">
        <f t="shared" si="1"/>
        <v>9530.48</v>
      </c>
      <c r="O18" s="14">
        <f t="shared" si="2"/>
        <v>60469.520000000004</v>
      </c>
    </row>
    <row r="19" spans="1:15" ht="15" customHeight="1" x14ac:dyDescent="0.25">
      <c r="A19" s="12">
        <v>8</v>
      </c>
      <c r="B19" s="13" t="s">
        <v>44</v>
      </c>
      <c r="C19" s="13" t="s">
        <v>27</v>
      </c>
      <c r="D19" s="13" t="s">
        <v>23</v>
      </c>
      <c r="E19" s="13" t="s">
        <v>28</v>
      </c>
      <c r="F19" s="13" t="s">
        <v>25</v>
      </c>
      <c r="G19" s="14">
        <v>26000</v>
      </c>
      <c r="H19" s="14">
        <v>0</v>
      </c>
      <c r="I19" s="14">
        <f t="shared" si="0"/>
        <v>26000</v>
      </c>
      <c r="J19" s="14">
        <v>746.2</v>
      </c>
      <c r="K19" s="14">
        <v>0</v>
      </c>
      <c r="L19" s="14">
        <v>790.4</v>
      </c>
      <c r="M19" s="14">
        <v>578.58000000000004</v>
      </c>
      <c r="N19" s="14">
        <f t="shared" si="1"/>
        <v>2115.1799999999998</v>
      </c>
      <c r="O19" s="14">
        <f t="shared" si="2"/>
        <v>23884.82</v>
      </c>
    </row>
    <row r="20" spans="1:15" x14ac:dyDescent="0.25">
      <c r="A20" s="12">
        <v>9</v>
      </c>
      <c r="B20" s="13" t="s">
        <v>45</v>
      </c>
      <c r="C20" s="13" t="s">
        <v>46</v>
      </c>
      <c r="D20" s="13" t="s">
        <v>23</v>
      </c>
      <c r="E20" s="13" t="s">
        <v>24</v>
      </c>
      <c r="F20" s="13" t="s">
        <v>25</v>
      </c>
      <c r="G20" s="14">
        <v>21000</v>
      </c>
      <c r="H20" s="14">
        <v>0</v>
      </c>
      <c r="I20" s="14">
        <f t="shared" si="0"/>
        <v>21000</v>
      </c>
      <c r="J20" s="14">
        <v>602.70000000000005</v>
      </c>
      <c r="K20" s="14">
        <v>0</v>
      </c>
      <c r="L20" s="14">
        <v>638.4</v>
      </c>
      <c r="M20" s="14">
        <v>25</v>
      </c>
      <c r="N20" s="14">
        <f t="shared" si="1"/>
        <v>1266.0999999999999</v>
      </c>
      <c r="O20" s="14">
        <f t="shared" si="2"/>
        <v>19733.900000000001</v>
      </c>
    </row>
    <row r="21" spans="1:15" x14ac:dyDescent="0.25">
      <c r="A21" s="15">
        <v>10</v>
      </c>
      <c r="B21" s="13" t="s">
        <v>47</v>
      </c>
      <c r="C21" s="13" t="s">
        <v>48</v>
      </c>
      <c r="D21" s="13" t="s">
        <v>23</v>
      </c>
      <c r="E21" s="13" t="s">
        <v>28</v>
      </c>
      <c r="F21" s="13" t="s">
        <v>35</v>
      </c>
      <c r="G21" s="14">
        <v>85000</v>
      </c>
      <c r="H21" s="14">
        <v>0</v>
      </c>
      <c r="I21" s="14">
        <f t="shared" si="0"/>
        <v>85000</v>
      </c>
      <c r="J21" s="14">
        <v>2439.5</v>
      </c>
      <c r="K21" s="14">
        <v>8576.99</v>
      </c>
      <c r="L21" s="14">
        <v>2584</v>
      </c>
      <c r="M21" s="14">
        <v>25</v>
      </c>
      <c r="N21" s="14">
        <f t="shared" si="1"/>
        <v>13625.49</v>
      </c>
      <c r="O21" s="14">
        <f t="shared" si="2"/>
        <v>71374.509999999995</v>
      </c>
    </row>
    <row r="22" spans="1:15" x14ac:dyDescent="0.25">
      <c r="A22" s="12">
        <v>11</v>
      </c>
      <c r="B22" s="13" t="s">
        <v>49</v>
      </c>
      <c r="C22" s="13" t="s">
        <v>50</v>
      </c>
      <c r="D22" s="13" t="s">
        <v>23</v>
      </c>
      <c r="E22" s="13" t="s">
        <v>28</v>
      </c>
      <c r="F22" s="13" t="s">
        <v>35</v>
      </c>
      <c r="G22" s="14">
        <v>30000</v>
      </c>
      <c r="H22" s="14">
        <v>0</v>
      </c>
      <c r="I22" s="14">
        <f t="shared" si="0"/>
        <v>30000</v>
      </c>
      <c r="J22" s="14">
        <v>861</v>
      </c>
      <c r="K22" s="14">
        <v>0</v>
      </c>
      <c r="L22" s="14">
        <v>912</v>
      </c>
      <c r="M22" s="14">
        <v>25</v>
      </c>
      <c r="N22" s="14">
        <f t="shared" si="1"/>
        <v>1798</v>
      </c>
      <c r="O22" s="14">
        <f t="shared" si="2"/>
        <v>28202</v>
      </c>
    </row>
    <row r="23" spans="1:15" ht="30" x14ac:dyDescent="0.25">
      <c r="A23" s="12">
        <v>12</v>
      </c>
      <c r="B23" s="13" t="s">
        <v>51</v>
      </c>
      <c r="C23" s="13" t="s">
        <v>52</v>
      </c>
      <c r="D23" s="13" t="s">
        <v>23</v>
      </c>
      <c r="E23" s="13" t="s">
        <v>24</v>
      </c>
      <c r="F23" s="13" t="s">
        <v>53</v>
      </c>
      <c r="G23" s="14">
        <v>46000</v>
      </c>
      <c r="H23" s="14">
        <v>0</v>
      </c>
      <c r="I23" s="14">
        <f t="shared" si="0"/>
        <v>46000</v>
      </c>
      <c r="J23" s="14">
        <v>1320.2</v>
      </c>
      <c r="K23" s="14">
        <v>1289.46</v>
      </c>
      <c r="L23" s="14">
        <v>1398.4</v>
      </c>
      <c r="M23" s="14">
        <v>649.65</v>
      </c>
      <c r="N23" s="14">
        <f t="shared" si="1"/>
        <v>4657.71</v>
      </c>
      <c r="O23" s="14">
        <f t="shared" si="2"/>
        <v>41342.29</v>
      </c>
    </row>
    <row r="24" spans="1:15" ht="45" x14ac:dyDescent="0.25">
      <c r="A24" s="12">
        <v>13</v>
      </c>
      <c r="B24" s="13" t="s">
        <v>54</v>
      </c>
      <c r="C24" s="13" t="s">
        <v>55</v>
      </c>
      <c r="D24" s="13" t="s">
        <v>56</v>
      </c>
      <c r="E24" s="13" t="s">
        <v>28</v>
      </c>
      <c r="F24" s="13" t="s">
        <v>35</v>
      </c>
      <c r="G24" s="14">
        <v>117500</v>
      </c>
      <c r="H24" s="14">
        <v>0</v>
      </c>
      <c r="I24" s="14">
        <f t="shared" si="0"/>
        <v>117500</v>
      </c>
      <c r="J24" s="14">
        <v>3372.25</v>
      </c>
      <c r="K24" s="14">
        <v>16221.81</v>
      </c>
      <c r="L24" s="14">
        <v>3572</v>
      </c>
      <c r="M24" s="14">
        <v>25</v>
      </c>
      <c r="N24" s="14">
        <f t="shared" si="1"/>
        <v>23191.059999999998</v>
      </c>
      <c r="O24" s="14">
        <f t="shared" si="2"/>
        <v>94308.94</v>
      </c>
    </row>
    <row r="25" spans="1:15" ht="30" x14ac:dyDescent="0.25">
      <c r="A25" s="15">
        <v>14</v>
      </c>
      <c r="B25" s="13" t="s">
        <v>57</v>
      </c>
      <c r="C25" s="13" t="s">
        <v>58</v>
      </c>
      <c r="D25" s="13" t="s">
        <v>56</v>
      </c>
      <c r="E25" s="13" t="s">
        <v>24</v>
      </c>
      <c r="F25" s="13" t="s">
        <v>35</v>
      </c>
      <c r="G25" s="14">
        <v>55000</v>
      </c>
      <c r="H25" s="14">
        <v>0</v>
      </c>
      <c r="I25" s="14">
        <f t="shared" si="0"/>
        <v>55000</v>
      </c>
      <c r="J25" s="14">
        <v>1578.5</v>
      </c>
      <c r="K25" s="14">
        <v>2559.6799999999998</v>
      </c>
      <c r="L25" s="14">
        <v>1672</v>
      </c>
      <c r="M25" s="14">
        <v>25</v>
      </c>
      <c r="N25" s="14">
        <f t="shared" si="1"/>
        <v>5835.18</v>
      </c>
      <c r="O25" s="14">
        <f t="shared" si="2"/>
        <v>49164.82</v>
      </c>
    </row>
    <row r="26" spans="1:15" x14ac:dyDescent="0.25">
      <c r="A26" s="12">
        <v>15</v>
      </c>
      <c r="B26" s="13" t="s">
        <v>59</v>
      </c>
      <c r="C26" s="13" t="s">
        <v>60</v>
      </c>
      <c r="D26" s="13" t="s">
        <v>61</v>
      </c>
      <c r="E26" s="13" t="s">
        <v>24</v>
      </c>
      <c r="F26" s="13" t="s">
        <v>25</v>
      </c>
      <c r="G26" s="14">
        <v>10000</v>
      </c>
      <c r="H26" s="14">
        <v>0</v>
      </c>
      <c r="I26" s="14">
        <f t="shared" si="0"/>
        <v>10000</v>
      </c>
      <c r="J26" s="14">
        <v>287</v>
      </c>
      <c r="K26" s="14">
        <v>0</v>
      </c>
      <c r="L26" s="14">
        <v>304</v>
      </c>
      <c r="M26" s="14">
        <v>25</v>
      </c>
      <c r="N26" s="14">
        <f t="shared" si="1"/>
        <v>616</v>
      </c>
      <c r="O26" s="14">
        <f t="shared" si="2"/>
        <v>9384</v>
      </c>
    </row>
    <row r="27" spans="1:15" ht="30" x14ac:dyDescent="0.25">
      <c r="A27" s="12">
        <v>16</v>
      </c>
      <c r="B27" s="13" t="s">
        <v>62</v>
      </c>
      <c r="C27" s="13" t="s">
        <v>63</v>
      </c>
      <c r="D27" s="13" t="s">
        <v>61</v>
      </c>
      <c r="E27" s="13" t="s">
        <v>28</v>
      </c>
      <c r="F27" s="13" t="s">
        <v>53</v>
      </c>
      <c r="G27" s="14">
        <v>150000</v>
      </c>
      <c r="H27" s="14">
        <v>0</v>
      </c>
      <c r="I27" s="14">
        <f t="shared" si="0"/>
        <v>150000</v>
      </c>
      <c r="J27" s="14">
        <v>4305</v>
      </c>
      <c r="K27" s="14">
        <v>23866.62</v>
      </c>
      <c r="L27" s="14">
        <v>4560</v>
      </c>
      <c r="M27" s="14">
        <v>25</v>
      </c>
      <c r="N27" s="14">
        <f t="shared" si="1"/>
        <v>32756.62</v>
      </c>
      <c r="O27" s="14">
        <f t="shared" si="2"/>
        <v>117243.38</v>
      </c>
    </row>
    <row r="28" spans="1:15" ht="30" x14ac:dyDescent="0.25">
      <c r="A28" s="12">
        <v>17</v>
      </c>
      <c r="B28" s="13" t="s">
        <v>64</v>
      </c>
      <c r="C28" s="13" t="s">
        <v>65</v>
      </c>
      <c r="D28" s="13" t="s">
        <v>66</v>
      </c>
      <c r="E28" s="13" t="s">
        <v>24</v>
      </c>
      <c r="F28" s="13" t="s">
        <v>53</v>
      </c>
      <c r="G28" s="14">
        <v>117500</v>
      </c>
      <c r="H28" s="14">
        <v>0</v>
      </c>
      <c r="I28" s="14">
        <f t="shared" si="0"/>
        <v>117500</v>
      </c>
      <c r="J28" s="14">
        <v>3372.25</v>
      </c>
      <c r="K28" s="14">
        <v>16221.81</v>
      </c>
      <c r="L28" s="14">
        <v>3572</v>
      </c>
      <c r="M28" s="14">
        <v>25</v>
      </c>
      <c r="N28" s="14">
        <f t="shared" si="1"/>
        <v>23191.059999999998</v>
      </c>
      <c r="O28" s="14">
        <f t="shared" si="2"/>
        <v>94308.94</v>
      </c>
    </row>
    <row r="29" spans="1:15" ht="30" x14ac:dyDescent="0.25">
      <c r="A29" s="15">
        <v>18</v>
      </c>
      <c r="B29" s="13" t="s">
        <v>67</v>
      </c>
      <c r="C29" s="13" t="s">
        <v>68</v>
      </c>
      <c r="D29" s="13" t="s">
        <v>69</v>
      </c>
      <c r="E29" s="13" t="s">
        <v>24</v>
      </c>
      <c r="F29" s="13" t="s">
        <v>35</v>
      </c>
      <c r="G29" s="14">
        <v>117500</v>
      </c>
      <c r="H29" s="14">
        <v>0</v>
      </c>
      <c r="I29" s="14">
        <f t="shared" si="0"/>
        <v>117500</v>
      </c>
      <c r="J29" s="14">
        <v>3372.25</v>
      </c>
      <c r="K29" s="14">
        <v>16221.81</v>
      </c>
      <c r="L29" s="14">
        <v>3572</v>
      </c>
      <c r="M29" s="14">
        <v>649.65</v>
      </c>
      <c r="N29" s="14">
        <f t="shared" si="1"/>
        <v>23815.71</v>
      </c>
      <c r="O29" s="14">
        <f t="shared" si="2"/>
        <v>93684.290000000008</v>
      </c>
    </row>
    <row r="30" spans="1:15" ht="30" x14ac:dyDescent="0.25">
      <c r="A30" s="12">
        <v>19</v>
      </c>
      <c r="B30" s="13" t="s">
        <v>70</v>
      </c>
      <c r="C30" s="13" t="s">
        <v>71</v>
      </c>
      <c r="D30" s="13" t="s">
        <v>72</v>
      </c>
      <c r="E30" s="13" t="s">
        <v>28</v>
      </c>
      <c r="F30" s="13" t="s">
        <v>35</v>
      </c>
      <c r="G30" s="14">
        <v>117500</v>
      </c>
      <c r="H30" s="14">
        <v>0</v>
      </c>
      <c r="I30" s="14">
        <f t="shared" si="0"/>
        <v>117500</v>
      </c>
      <c r="J30" s="14">
        <v>3372.25</v>
      </c>
      <c r="K30" s="14">
        <v>16221.81</v>
      </c>
      <c r="L30" s="14">
        <v>3572</v>
      </c>
      <c r="M30" s="14">
        <v>1345.02</v>
      </c>
      <c r="N30" s="14">
        <f t="shared" si="1"/>
        <v>24511.079999999998</v>
      </c>
      <c r="O30" s="14">
        <v>92988.92</v>
      </c>
    </row>
    <row r="31" spans="1:15" x14ac:dyDescent="0.25">
      <c r="E31" s="17" t="s">
        <v>73</v>
      </c>
      <c r="F31" s="17"/>
      <c r="G31" s="18">
        <f>SUM(G12:G30)</f>
        <v>1459400</v>
      </c>
      <c r="H31" s="18">
        <f>SUM(H12:H30)</f>
        <v>0</v>
      </c>
      <c r="I31" s="18">
        <f>SUM(I12:I30)</f>
        <v>1459400</v>
      </c>
      <c r="J31" s="18">
        <f t="shared" ref="J31:O31" si="3">SUM(J12:J30)</f>
        <v>41884.78</v>
      </c>
      <c r="K31" s="18">
        <f t="shared" si="3"/>
        <v>174962.44</v>
      </c>
      <c r="L31" s="18">
        <f t="shared" si="3"/>
        <v>41508.160000000003</v>
      </c>
      <c r="M31" s="18">
        <f t="shared" si="3"/>
        <v>4430.66</v>
      </c>
      <c r="N31" s="18">
        <f t="shared" si="3"/>
        <v>262786.03999999998</v>
      </c>
      <c r="O31" s="18">
        <f t="shared" si="3"/>
        <v>1196613.96</v>
      </c>
    </row>
    <row r="45" spans="3:4" x14ac:dyDescent="0.25">
      <c r="C45" s="16"/>
      <c r="D45" s="16"/>
    </row>
    <row r="46" spans="3:4" x14ac:dyDescent="0.25">
      <c r="C46" s="16"/>
      <c r="D46" s="16"/>
    </row>
    <row r="53" spans="6:6" x14ac:dyDescent="0.25">
      <c r="F53" s="16"/>
    </row>
    <row r="54" spans="6:6" x14ac:dyDescent="0.25">
      <c r="F54" s="16"/>
    </row>
  </sheetData>
  <mergeCells count="11">
    <mergeCell ref="A7:O7"/>
    <mergeCell ref="B8:C8"/>
    <mergeCell ref="A9:O9"/>
    <mergeCell ref="A10:O10"/>
    <mergeCell ref="E31:F31"/>
    <mergeCell ref="A1:O1"/>
    <mergeCell ref="A2:O2"/>
    <mergeCell ref="A3:O3"/>
    <mergeCell ref="A4:O4"/>
    <mergeCell ref="A5:O5"/>
    <mergeCell ref="A6:O6"/>
  </mergeCells>
  <printOptions horizontalCentered="1" verticalCentered="1"/>
  <pageMargins left="0.25" right="0.25" top="0.25" bottom="0.25" header="0.3" footer="0.3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2021-11-24T14:30:34Z</dcterms:created>
  <dcterms:modified xsi:type="dcterms:W3CDTF">2021-11-24T14:30:59Z</dcterms:modified>
</cp:coreProperties>
</file>