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rzo/"/>
    </mc:Choice>
  </mc:AlternateContent>
  <xr:revisionPtr revIDLastSave="1" documentId="8_{5AFE80A4-C221-4987-B335-FBCA7A8B5A4C}" xr6:coauthVersionLast="47" xr6:coauthVersionMax="47" xr10:uidLastSave="{4762332F-8972-4CB4-B538-79E716C013C3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N23" i="1"/>
  <c r="O23" i="1"/>
  <c r="N22" i="1"/>
  <c r="O22" i="1"/>
  <c r="I23" i="1"/>
  <c r="I22" i="1"/>
  <c r="N14" i="1"/>
  <c r="O14" i="1" s="1"/>
  <c r="N21" i="1" l="1"/>
  <c r="O21" i="1" s="1"/>
  <c r="I21" i="1"/>
  <c r="J31" i="1"/>
  <c r="K31" i="1"/>
  <c r="L31" i="1"/>
  <c r="M31" i="1"/>
  <c r="H31" i="1"/>
  <c r="G31" i="1"/>
  <c r="N20" i="1"/>
  <c r="O20" i="1" s="1"/>
  <c r="I20" i="1"/>
  <c r="N26" i="1" l="1"/>
  <c r="O26" i="1" s="1"/>
  <c r="I26" i="1"/>
  <c r="N12" i="1"/>
  <c r="O12" i="1" s="1"/>
  <c r="I12" i="1"/>
  <c r="N18" i="1"/>
  <c r="O18" i="1" s="1"/>
  <c r="N24" i="1"/>
  <c r="O24" i="1" s="1"/>
  <c r="N17" i="1"/>
  <c r="O17" i="1" s="1"/>
  <c r="N25" i="1"/>
  <c r="O25" i="1" s="1"/>
  <c r="N15" i="1"/>
  <c r="N27" i="1"/>
  <c r="O27" i="1" s="1"/>
  <c r="N28" i="1"/>
  <c r="O28" i="1" s="1"/>
  <c r="N30" i="1"/>
  <c r="N16" i="1"/>
  <c r="O16" i="1" s="1"/>
  <c r="N29" i="1"/>
  <c r="O29" i="1" s="1"/>
  <c r="N19" i="1"/>
  <c r="O19" i="1" s="1"/>
  <c r="I18" i="1"/>
  <c r="I24" i="1"/>
  <c r="I17" i="1"/>
  <c r="I25" i="1"/>
  <c r="I15" i="1"/>
  <c r="I27" i="1"/>
  <c r="I28" i="1"/>
  <c r="I30" i="1"/>
  <c r="I16" i="1"/>
  <c r="I29" i="1"/>
  <c r="I19" i="1"/>
  <c r="I13" i="1"/>
  <c r="N13" i="1"/>
  <c r="O13" i="1" s="1"/>
  <c r="I31" i="1" l="1"/>
  <c r="N31" i="1"/>
  <c r="O15" i="1"/>
  <c r="O31" i="1" s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<sst xmlns="http://schemas.openxmlformats.org/spreadsheetml/2006/main" count="117" uniqueCount="74">
  <si>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</si>
  <si>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</si>
  <si>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</si>
  <si>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</si>
  <si>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</si>
  <si>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</si>
  <si>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</si>
  <si>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</si>
  <si>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</si>
  <si>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</si>
  <si>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</si>
  <si>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</si>
  <si>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</si>
  <si>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</si>
  <si>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</si>
  <si>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</si>
  <si>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</si>
  <si>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</si>
  <si>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</si>
  <si>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</si>
  <si>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</si>
  <si>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</si>
  <si>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</si>
  <si>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</si>
  <si>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</si>
  <si>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</si>
  <si>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</si>
  <si>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</si>
  <si>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</si>
  <si>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</si>
  <si>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</si>
  <si>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</si>
  <si>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</si>
  <si>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</si>
  <si>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</si>
  <si>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</si>
  <si>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</si>
  <si>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</si>
  <si>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</si>
  <si>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</si>
  <si>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</si>
  <si>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</si>
  <si>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</si>
  <si>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</si>
  <si>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</si>
  <si>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</si>
  <si>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</si>
  <si>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</si>
  <si>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</si>
  <si>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</si>
  <si>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</si>
  <si>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</si>
  <si>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</si>
  <si>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</si>
  <si>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</si>
  <si>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</si>
  <si>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</si>
  <si>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ENC. DIV. LABORATORIO OCEANICO</t>
  </si>
  <si>
    <t>CARMEN LUISA DEL PILAR PARADAS PICHARDO</t>
  </si>
  <si>
    <t>AISTENTE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</si>
  <si>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</si>
  <si>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</si>
  <si>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</si>
  <si>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</si>
  <si>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</si>
  <si>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FRANCISCO SANTIAGO REYES PEREZ</t>
  </si>
  <si>
    <t>MENSAJERO</t>
  </si>
  <si>
    <t>DIV. RECURSOS HUMANOS</t>
  </si>
  <si>
    <t>DEPARTAMENTO TECNICO Y CIENTIFICO</t>
  </si>
  <si>
    <t>DIV. OCEANOGRAFIA Y RECURSOS MARINOS</t>
  </si>
  <si>
    <t>DIV. LABORATORIO OCEÁNICO</t>
  </si>
  <si>
    <t>DIV. EDUCACION Y PROMOCION SECTOR MARITIMO</t>
  </si>
  <si>
    <t>ENC. DIV. EDUCACION Y PROMOCION SECTOR MARITIMO</t>
  </si>
  <si>
    <t>CONCEPTO PAGO SUELDO 000001 - FIJO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</si>
</sst>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27</v>
      </c>
      <c r="B11" s="4" t="s">
        <v>0</v>
      </c>
      <c r="C11" s="1" t="s">
        <v>29</v>
      </c>
      <c r="D11" s="1" t="s">
        <v>28</v>
      </c>
      <c r="E11" s="1" t="s">
        <v>53</v>
      </c>
      <c r="F11" s="1" t="s">
        <v>1</v>
      </c>
      <c r="G11" s="4" t="s">
        <v>40</v>
      </c>
      <c r="H11" s="4" t="s">
        <v>35</v>
      </c>
      <c r="I11" s="4" t="s">
        <v>36</v>
      </c>
      <c r="J11" s="4" t="s">
        <v>2</v>
      </c>
      <c r="K11" s="4" t="s">
        <v>3</v>
      </c>
      <c r="L11" s="4" t="s">
        <v>4</v>
      </c>
      <c r="M11" s="4" t="s">
        <v>37</v>
      </c>
      <c r="N11" s="4" t="s">
        <v>38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41</v>
      </c>
      <c r="C12" s="9" t="s">
        <v>21</v>
      </c>
      <c r="D12" s="9" t="s">
        <v>62</v>
      </c>
      <c r="E12" s="9" t="s">
        <v>55</v>
      </c>
      <c r="F12" s="9" t="s">
        <v>31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46</v>
      </c>
      <c r="C13" s="9" t="s">
        <v>16</v>
      </c>
      <c r="D13" s="9" t="s">
        <v>47</v>
      </c>
      <c r="E13" s="9" t="s">
        <v>54</v>
      </c>
      <c r="F13" s="9" t="s">
        <v>30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58</v>
      </c>
      <c r="C14" s="9" t="s">
        <v>59</v>
      </c>
      <c r="D14" s="9" t="s">
        <v>62</v>
      </c>
      <c r="E14" s="9" t="s">
        <v>55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63</v>
      </c>
      <c r="E15" s="9" t="s">
        <v>55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8357.7999999999993</v>
      </c>
      <c r="N15" s="5">
        <f t="shared" si="1"/>
        <v>35202.92</v>
      </c>
      <c r="O15" s="5">
        <f t="shared" si="2"/>
        <v>94797.08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63</v>
      </c>
      <c r="E16" s="9" t="s">
        <v>54</v>
      </c>
      <c r="F16" s="9" t="s">
        <v>31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857.76</v>
      </c>
      <c r="N16" s="5">
        <f t="shared" si="1"/>
        <v>2630.76</v>
      </c>
      <c r="O16" s="5">
        <f t="shared" si="2"/>
        <v>27369.239999999998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67</v>
      </c>
      <c r="E17" s="9" t="s">
        <v>55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1691.56</v>
      </c>
      <c r="N17" s="5">
        <f t="shared" si="1"/>
        <v>11197.039999999999</v>
      </c>
      <c r="O17" s="5">
        <f t="shared" si="2"/>
        <v>58802.96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62</v>
      </c>
      <c r="E18" s="9" t="s">
        <v>55</v>
      </c>
      <c r="F18" s="9" t="s">
        <v>31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578.58000000000004</v>
      </c>
      <c r="N18" s="5">
        <f t="shared" si="1"/>
        <v>2115.1799999999998</v>
      </c>
      <c r="O18" s="5">
        <f t="shared" si="2"/>
        <v>23884.82</v>
      </c>
    </row>
    <row r="19" spans="1:15" s="10" customFormat="1" x14ac:dyDescent="0.25">
      <c r="A19" s="11">
        <v>10</v>
      </c>
      <c r="B19" s="9" t="s">
        <v>26</v>
      </c>
      <c r="C19" s="9" t="s">
        <v>43</v>
      </c>
      <c r="D19" s="9" t="s">
        <v>62</v>
      </c>
      <c r="E19" s="9" t="s">
        <v>55</v>
      </c>
      <c r="F19" s="9" t="s">
        <v>23</v>
      </c>
      <c r="G19" s="5">
        <v>85000</v>
      </c>
      <c r="H19" s="5">
        <v>0</v>
      </c>
      <c r="I19" s="5">
        <f t="shared" ref="I19:I30" si="3">SUM(G19:H19)</f>
        <v>85000</v>
      </c>
      <c r="J19" s="5">
        <v>2439.5</v>
      </c>
      <c r="K19" s="5">
        <v>8576.99</v>
      </c>
      <c r="L19" s="5">
        <v>2584</v>
      </c>
      <c r="M19" s="5">
        <v>6691.24</v>
      </c>
      <c r="N19" s="5">
        <f t="shared" ref="N19:N30" si="4">SUM(J19:M19)</f>
        <v>20291.73</v>
      </c>
      <c r="O19" s="5">
        <f t="shared" ref="O19:O30" si="5">G19-N19</f>
        <v>64708.270000000004</v>
      </c>
    </row>
    <row r="20" spans="1:15" s="10" customFormat="1" x14ac:dyDescent="0.25">
      <c r="A20" s="8">
        <v>11</v>
      </c>
      <c r="B20" s="9" t="s">
        <v>48</v>
      </c>
      <c r="C20" s="9" t="s">
        <v>49</v>
      </c>
      <c r="D20" s="9" t="s">
        <v>62</v>
      </c>
      <c r="E20" s="9" t="s">
        <v>55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25</v>
      </c>
      <c r="N20" s="5">
        <f t="shared" si="4"/>
        <v>1798</v>
      </c>
      <c r="O20" s="5">
        <f t="shared" si="5"/>
        <v>28202</v>
      </c>
    </row>
    <row r="21" spans="1:15" s="10" customFormat="1" ht="30" x14ac:dyDescent="0.25">
      <c r="A21" s="8">
        <v>12</v>
      </c>
      <c r="B21" s="9" t="s">
        <v>50</v>
      </c>
      <c r="C21" s="9" t="s">
        <v>51</v>
      </c>
      <c r="D21" s="9" t="s">
        <v>62</v>
      </c>
      <c r="E21" s="9" t="s">
        <v>54</v>
      </c>
      <c r="F21" s="9" t="s">
        <v>56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1816.97</v>
      </c>
      <c r="N21" s="5">
        <f t="shared" si="4"/>
        <v>5825.03</v>
      </c>
      <c r="O21" s="5">
        <f t="shared" si="5"/>
        <v>40174.97</v>
      </c>
    </row>
    <row r="22" spans="1:15" s="10" customFormat="1" x14ac:dyDescent="0.25">
      <c r="A22" s="11">
        <v>13.4</v>
      </c>
      <c r="B22" s="9" t="s">
        <v>60</v>
      </c>
      <c r="C22" s="9" t="s">
        <v>61</v>
      </c>
      <c r="D22" s="9" t="s">
        <v>62</v>
      </c>
      <c r="E22" s="9" t="s">
        <v>55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s="10" customFormat="1" x14ac:dyDescent="0.25">
      <c r="A23" s="11">
        <v>14.4</v>
      </c>
      <c r="B23" s="9" t="s">
        <v>65</v>
      </c>
      <c r="C23" s="9" t="s">
        <v>66</v>
      </c>
      <c r="D23" s="9" t="s">
        <v>62</v>
      </c>
      <c r="E23" s="9" t="s">
        <v>54</v>
      </c>
      <c r="F23" s="9" t="s">
        <v>23</v>
      </c>
      <c r="G23" s="5">
        <v>22000</v>
      </c>
      <c r="H23" s="5">
        <v>0</v>
      </c>
      <c r="I23" s="5">
        <f t="shared" si="3"/>
        <v>22000</v>
      </c>
      <c r="J23" s="5">
        <v>631.4</v>
      </c>
      <c r="K23" s="5">
        <v>0</v>
      </c>
      <c r="L23" s="5">
        <v>668.8</v>
      </c>
      <c r="M23" s="5">
        <v>25</v>
      </c>
      <c r="N23" s="5">
        <f t="shared" si="4"/>
        <v>1325.1999999999998</v>
      </c>
      <c r="O23" s="5">
        <f t="shared" si="5"/>
        <v>20674.8</v>
      </c>
    </row>
    <row r="24" spans="1:15" s="10" customFormat="1" ht="45" x14ac:dyDescent="0.25">
      <c r="A24" s="8">
        <v>15</v>
      </c>
      <c r="B24" s="9" t="s">
        <v>8</v>
      </c>
      <c r="C24" s="9" t="s">
        <v>18</v>
      </c>
      <c r="D24" s="9" t="s">
        <v>64</v>
      </c>
      <c r="E24" s="9" t="s">
        <v>55</v>
      </c>
      <c r="F24" s="9" t="s">
        <v>23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1691.56</v>
      </c>
      <c r="N24" s="5">
        <f t="shared" si="4"/>
        <v>24857.62</v>
      </c>
      <c r="O24" s="5">
        <f t="shared" si="5"/>
        <v>92642.38</v>
      </c>
    </row>
    <row r="25" spans="1:15" s="10" customFormat="1" ht="30" x14ac:dyDescent="0.25">
      <c r="A25" s="8">
        <v>16</v>
      </c>
      <c r="B25" s="9" t="s">
        <v>10</v>
      </c>
      <c r="C25" s="9" t="s">
        <v>42</v>
      </c>
      <c r="D25" s="9" t="s">
        <v>64</v>
      </c>
      <c r="E25" s="9" t="s">
        <v>54</v>
      </c>
      <c r="F25" s="9" t="s">
        <v>23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ht="30" x14ac:dyDescent="0.25">
      <c r="A26" s="11">
        <v>17</v>
      </c>
      <c r="B26" s="9" t="s">
        <v>44</v>
      </c>
      <c r="C26" s="9" t="s">
        <v>45</v>
      </c>
      <c r="D26" s="9" t="s">
        <v>68</v>
      </c>
      <c r="E26" s="9" t="s">
        <v>54</v>
      </c>
      <c r="F26" s="9" t="s">
        <v>31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11">
        <v>18</v>
      </c>
      <c r="B27" s="9" t="s">
        <v>12</v>
      </c>
      <c r="C27" s="9" t="s">
        <v>52</v>
      </c>
      <c r="D27" s="9" t="s">
        <v>68</v>
      </c>
      <c r="E27" s="9" t="s">
        <v>55</v>
      </c>
      <c r="F27" s="9" t="s">
        <v>56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3358.12</v>
      </c>
      <c r="N27" s="5">
        <f t="shared" si="4"/>
        <v>36089.74</v>
      </c>
      <c r="O27" s="5">
        <f t="shared" si="5"/>
        <v>113910.26000000001</v>
      </c>
    </row>
    <row r="28" spans="1:15" s="10" customFormat="1" ht="30" x14ac:dyDescent="0.25">
      <c r="A28" s="8">
        <v>19</v>
      </c>
      <c r="B28" s="9" t="s">
        <v>13</v>
      </c>
      <c r="C28" s="9" t="s">
        <v>22</v>
      </c>
      <c r="D28" s="9" t="s">
        <v>69</v>
      </c>
      <c r="E28" s="9" t="s">
        <v>54</v>
      </c>
      <c r="F28" s="9" t="s">
        <v>56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1691.56</v>
      </c>
      <c r="N28" s="5">
        <f t="shared" si="4"/>
        <v>24857.62</v>
      </c>
      <c r="O28" s="5">
        <f t="shared" si="5"/>
        <v>92642.38</v>
      </c>
    </row>
    <row r="29" spans="1:15" s="10" customFormat="1" ht="30" x14ac:dyDescent="0.25">
      <c r="A29" s="8">
        <v>20</v>
      </c>
      <c r="B29" s="9" t="s">
        <v>25</v>
      </c>
      <c r="C29" s="9" t="s">
        <v>57</v>
      </c>
      <c r="D29" s="9" t="s">
        <v>70</v>
      </c>
      <c r="E29" s="9" t="s">
        <v>54</v>
      </c>
      <c r="F29" s="9" t="s">
        <v>23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1816.97</v>
      </c>
      <c r="N29" s="5">
        <f t="shared" si="4"/>
        <v>24983.03</v>
      </c>
      <c r="O29" s="5">
        <f t="shared" si="5"/>
        <v>92516.97</v>
      </c>
    </row>
    <row r="30" spans="1:15" s="10" customFormat="1" ht="30" x14ac:dyDescent="0.25">
      <c r="A30" s="11">
        <v>21</v>
      </c>
      <c r="B30" s="9" t="s">
        <v>14</v>
      </c>
      <c r="C30" s="9" t="s">
        <v>72</v>
      </c>
      <c r="D30" s="9" t="s">
        <v>71</v>
      </c>
      <c r="E30" s="9" t="s">
        <v>55</v>
      </c>
      <c r="F30" s="9" t="s">
        <v>23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6942.06</v>
      </c>
      <c r="N30" s="5">
        <f t="shared" si="4"/>
        <v>30108.12</v>
      </c>
      <c r="O30" s="5">
        <f t="shared" si="5"/>
        <v>87391.88</v>
      </c>
    </row>
    <row r="31" spans="1:15" x14ac:dyDescent="0.25">
      <c r="E31" s="18" t="s">
        <v>24</v>
      </c>
      <c r="F31" s="18"/>
      <c r="G31" s="6">
        <f t="shared" ref="G31:O31" si="6">SUM(G12:G30)</f>
        <v>1480000</v>
      </c>
      <c r="H31" s="6">
        <f t="shared" si="6"/>
        <v>0</v>
      </c>
      <c r="I31" s="6">
        <f t="shared" si="6"/>
        <v>1480000</v>
      </c>
      <c r="J31" s="6">
        <f t="shared" si="6"/>
        <v>42476</v>
      </c>
      <c r="K31" s="6">
        <f t="shared" si="6"/>
        <v>174912.09</v>
      </c>
      <c r="L31" s="6">
        <f t="shared" si="6"/>
        <v>42335.8</v>
      </c>
      <c r="M31" s="6">
        <f t="shared" si="6"/>
        <v>36526.94</v>
      </c>
      <c r="N31" s="6">
        <f t="shared" si="6"/>
        <v>296250.82999999996</v>
      </c>
      <c r="O31" s="6">
        <f t="shared" si="6"/>
        <v>1183749.17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2022-04-05T12:37:47Z</dcterms:modified>
</cp:coreProperties>
</file>