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2/11 Noviembre/"/>
    </mc:Choice>
  </mc:AlternateContent>
  <xr:revisionPtr revIDLastSave="86" documentId="8_{2BDC6155-A855-46D7-92D4-5873FC436194}" xr6:coauthVersionLast="47" xr6:coauthVersionMax="47" xr10:uidLastSave="{8491BC3A-5894-4BC2-90B9-6BADABCA4BD3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6" l="1"/>
  <c r="H21" i="6"/>
  <c r="J21" i="6"/>
  <c r="K21" i="6"/>
  <c r="L21" i="6"/>
  <c r="M21" i="6"/>
  <c r="I20" i="6"/>
  <c r="I21" i="6" s="1"/>
  <c r="N20" i="6"/>
  <c r="I17" i="6"/>
  <c r="N17" i="6"/>
  <c r="O17" i="6" s="1"/>
  <c r="N19" i="6"/>
  <c r="O19" i="6" s="1"/>
  <c r="I19" i="6"/>
  <c r="I15" i="6"/>
  <c r="N15" i="6"/>
  <c r="O15" i="6" s="1"/>
  <c r="I14" i="6"/>
  <c r="I16" i="6"/>
  <c r="N16" i="6"/>
  <c r="O16" i="6" s="1"/>
  <c r="O20" i="6" l="1"/>
  <c r="N14" i="6"/>
  <c r="I18" i="6"/>
  <c r="N18" i="6"/>
  <c r="N21" i="6" s="1"/>
  <c r="O18" i="6" l="1"/>
  <c r="O21" i="6" s="1"/>
  <c r="O14" i="6"/>
</calcChain>
</file>

<file path=xl/sharedStrings.xml><?xml version="1.0" encoding="utf-8"?>
<sst xmlns="http://schemas.openxmlformats.org/spreadsheetml/2006/main" count="57" uniqueCount="42">
  <si>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</si>
  <si>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</si>
  <si>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</si>
  <si>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</si>
  <si>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</si>
  <si>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</si>
  <si>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</si>
  <si>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</si>
  <si>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</si>
  <si>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</si>
  <si>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</si>
  <si>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</si>
  <si>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</si>
  <si>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</si>
  <si>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</si>
  <si>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</si>
  <si>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</si>
  <si>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</si>
  <si>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</si>
  <si>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TECNICO Y CIENTIFICO</t>
  </si>
  <si>
    <t>ADMINISTRATIVO  FINANCIERO</t>
  </si>
  <si>
    <t>ABOGADO (A)</t>
  </si>
  <si>
    <t>ANDRES PORFIRIO CORDERO HACHE</t>
  </si>
  <si>
    <t>BRENY MARIBEL CASTILLO BALCACER</t>
  </si>
  <si>
    <t>ENC. DIV. FINANCIERA</t>
  </si>
  <si>
    <t>GENERO</t>
  </si>
  <si>
    <t>MASCULINO</t>
  </si>
  <si>
    <t>FEMENINO</t>
  </si>
  <si>
    <t>LAURA GISELL DE LA CRUZ CACERES</t>
  </si>
  <si>
    <t>ENC. DIV. JURIDICA</t>
  </si>
  <si>
    <t>ENC.  DIV. GEOMATICA</t>
  </si>
  <si>
    <t>Capítulo: 0201          SubCapitulo: 01          DAF: 01          UE: 0024          Programa: 23          Subprograma: 02          Proyecto: 0          Actividad: 0001          Cuenta: 2.1.1.2.08          Fondo: 0100</t>
  </si>
  <si>
    <t>DIV. JURIDICA</t>
  </si>
  <si>
    <t>NELSON JASHIEL GONZALES PUJOLS</t>
  </si>
  <si>
    <t>RAFAEL ANTONIO JOHNSON SOTO</t>
  </si>
  <si>
    <t>ASESOR</t>
  </si>
  <si>
    <t>CAMILA CRISTINA TAVARES ACEVEDO</t>
  </si>
  <si>
    <t>TEC. ADMINISTRATIVO</t>
  </si>
  <si>
    <t>TEMPORERO</t>
  </si>
  <si>
    <t>ANDREA VALCARCEL ABUD</t>
  </si>
  <si>
    <t>BIOLOGO (A)</t>
  </si>
  <si>
    <t>CONCEPTO PAGO SUELDO 000034 - EMPLEADOS TEMPORALES  CORRESPONDIENTE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</si>
</sst>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114300</xdr:rowOff>
    </xdr:from>
    <xdr:to>
      <xdr:col>2</xdr:col>
      <xdr:colOff>47345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85775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1"/>
  <sheetViews>
    <sheetView tabSelected="1" zoomScaleNormal="100" workbookViewId="0">
      <selection activeCell="M29" sqref="M29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16.710937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3.7109375" style="4" bestFit="1" customWidth="1"/>
    <col min="10" max="13" width="12.5703125" style="4" bestFit="1" customWidth="1"/>
    <col min="14" max="15" width="13.7109375" style="4" bestFit="1" customWidth="1"/>
    <col min="16" max="16384" width="9.140625" style="4"/>
  </cols>
  <sheetData>
    <row r="1" spans="1:15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9.5" x14ac:dyDescent="0.25">
      <c r="A2" s="23" t="s">
        <v>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x14ac:dyDescent="0.25">
      <c r="A3" s="21" t="s">
        <v>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 ht="6.7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9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5" ht="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15" ht="15.75" x14ac:dyDescent="0.2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ht="18" customHeight="1" x14ac:dyDescent="0.25">
      <c r="A9" s="21" t="s">
        <v>41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9" t="s">
        <v>31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5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x14ac:dyDescent="0.25">
      <c r="A13" s="5" t="s">
        <v>8</v>
      </c>
      <c r="B13" s="5" t="s">
        <v>0</v>
      </c>
      <c r="C13" s="2" t="s">
        <v>9</v>
      </c>
      <c r="D13" s="2" t="s">
        <v>10</v>
      </c>
      <c r="E13" s="2" t="s">
        <v>25</v>
      </c>
      <c r="F13" s="2" t="s">
        <v>1</v>
      </c>
      <c r="G13" s="5" t="s">
        <v>13</v>
      </c>
      <c r="H13" s="5" t="s">
        <v>14</v>
      </c>
      <c r="I13" s="5" t="s">
        <v>15</v>
      </c>
      <c r="J13" s="5" t="s">
        <v>2</v>
      </c>
      <c r="K13" s="5" t="s">
        <v>3</v>
      </c>
      <c r="L13" s="5" t="s">
        <v>4</v>
      </c>
      <c r="M13" s="5" t="s">
        <v>16</v>
      </c>
      <c r="N13" s="5" t="s">
        <v>17</v>
      </c>
      <c r="O13" s="5" t="s">
        <v>5</v>
      </c>
    </row>
    <row r="14" spans="1:15" x14ac:dyDescent="0.25">
      <c r="A14" s="9">
        <v>1</v>
      </c>
      <c r="B14" s="10" t="s">
        <v>22</v>
      </c>
      <c r="C14" s="12" t="s">
        <v>32</v>
      </c>
      <c r="D14" s="10" t="s">
        <v>21</v>
      </c>
      <c r="E14" s="15" t="s">
        <v>26</v>
      </c>
      <c r="F14" s="15" t="s">
        <v>38</v>
      </c>
      <c r="G14" s="7">
        <v>100000</v>
      </c>
      <c r="H14" s="7">
        <v>0</v>
      </c>
      <c r="I14" s="7">
        <f t="shared" ref="I14:I18" si="0">SUM(G14:H14)</f>
        <v>100000</v>
      </c>
      <c r="J14" s="7">
        <v>2870</v>
      </c>
      <c r="K14" s="7">
        <v>12105.37</v>
      </c>
      <c r="L14" s="7">
        <v>3040</v>
      </c>
      <c r="M14" s="7">
        <v>25</v>
      </c>
      <c r="N14" s="7">
        <f t="shared" ref="N14" si="1">SUM(J14:M14)</f>
        <v>18040.370000000003</v>
      </c>
      <c r="O14" s="7">
        <f t="shared" ref="O14:O18" si="2">G14-N14</f>
        <v>81959.63</v>
      </c>
    </row>
    <row r="15" spans="1:15" x14ac:dyDescent="0.25">
      <c r="A15" s="9">
        <v>2</v>
      </c>
      <c r="B15" s="10" t="s">
        <v>28</v>
      </c>
      <c r="C15" s="12" t="s">
        <v>32</v>
      </c>
      <c r="D15" s="10" t="s">
        <v>29</v>
      </c>
      <c r="E15" s="15" t="s">
        <v>27</v>
      </c>
      <c r="F15" s="15" t="s">
        <v>38</v>
      </c>
      <c r="G15" s="7">
        <v>110000</v>
      </c>
      <c r="H15" s="7">
        <v>0</v>
      </c>
      <c r="I15" s="7">
        <f t="shared" si="0"/>
        <v>110000</v>
      </c>
      <c r="J15" s="7">
        <v>3157</v>
      </c>
      <c r="K15" s="7">
        <v>14079.51</v>
      </c>
      <c r="L15" s="7">
        <v>3344</v>
      </c>
      <c r="M15" s="7">
        <v>3049.9</v>
      </c>
      <c r="N15" s="7">
        <f t="shared" ref="N15" si="3">SUM(J15:M15)</f>
        <v>23630.410000000003</v>
      </c>
      <c r="O15" s="7">
        <f t="shared" si="2"/>
        <v>86369.59</v>
      </c>
    </row>
    <row r="16" spans="1:15" ht="30" x14ac:dyDescent="0.25">
      <c r="A16" s="9">
        <v>3</v>
      </c>
      <c r="B16" s="11" t="s">
        <v>23</v>
      </c>
      <c r="C16" s="10" t="s">
        <v>20</v>
      </c>
      <c r="D16" s="10" t="s">
        <v>24</v>
      </c>
      <c r="E16" s="15" t="s">
        <v>27</v>
      </c>
      <c r="F16" s="15" t="s">
        <v>38</v>
      </c>
      <c r="G16" s="7">
        <v>130000</v>
      </c>
      <c r="H16" s="7">
        <v>0</v>
      </c>
      <c r="I16" s="7">
        <f t="shared" si="0"/>
        <v>130000</v>
      </c>
      <c r="J16" s="7">
        <v>3731</v>
      </c>
      <c r="K16" s="7">
        <v>19162.12</v>
      </c>
      <c r="L16" s="7">
        <v>3952</v>
      </c>
      <c r="M16" s="7">
        <v>3358.12</v>
      </c>
      <c r="N16" s="7">
        <f>SUM(J16:M16)</f>
        <v>30203.239999999998</v>
      </c>
      <c r="O16" s="7">
        <f t="shared" si="2"/>
        <v>99796.760000000009</v>
      </c>
    </row>
    <row r="17" spans="1:15" ht="30" x14ac:dyDescent="0.25">
      <c r="A17" s="9">
        <v>4</v>
      </c>
      <c r="B17" s="11" t="s">
        <v>36</v>
      </c>
      <c r="C17" s="10" t="s">
        <v>20</v>
      </c>
      <c r="D17" s="10" t="s">
        <v>37</v>
      </c>
      <c r="E17" s="15" t="s">
        <v>27</v>
      </c>
      <c r="F17" s="15" t="s">
        <v>38</v>
      </c>
      <c r="G17" s="7">
        <v>35000</v>
      </c>
      <c r="H17" s="7">
        <v>0</v>
      </c>
      <c r="I17" s="7">
        <f t="shared" si="0"/>
        <v>35000</v>
      </c>
      <c r="J17" s="7">
        <v>1004.5</v>
      </c>
      <c r="K17" s="7">
        <v>0</v>
      </c>
      <c r="L17" s="7">
        <v>1064</v>
      </c>
      <c r="M17" s="7">
        <v>746.96</v>
      </c>
      <c r="N17" s="7">
        <f>SUM(J17:M17)</f>
        <v>2815.46</v>
      </c>
      <c r="O17" s="7">
        <f t="shared" ref="O17" si="4">G17-N17</f>
        <v>32184.54</v>
      </c>
    </row>
    <row r="18" spans="1:15" ht="30" x14ac:dyDescent="0.25">
      <c r="A18" s="9">
        <v>5</v>
      </c>
      <c r="B18" s="6" t="s">
        <v>33</v>
      </c>
      <c r="C18" s="1" t="s">
        <v>19</v>
      </c>
      <c r="D18" s="6" t="s">
        <v>30</v>
      </c>
      <c r="E18" s="9" t="s">
        <v>26</v>
      </c>
      <c r="F18" s="15" t="s">
        <v>38</v>
      </c>
      <c r="G18" s="7">
        <v>85000</v>
      </c>
      <c r="H18" s="7">
        <v>0</v>
      </c>
      <c r="I18" s="7">
        <f t="shared" si="0"/>
        <v>85000</v>
      </c>
      <c r="J18" s="7">
        <v>2439.5</v>
      </c>
      <c r="K18" s="7">
        <v>8576.99</v>
      </c>
      <c r="L18" s="7">
        <v>2584</v>
      </c>
      <c r="M18" s="7">
        <v>5024.68</v>
      </c>
      <c r="N18" s="7">
        <f>SUM(J18:M18)</f>
        <v>18625.169999999998</v>
      </c>
      <c r="O18" s="7">
        <f t="shared" si="2"/>
        <v>66374.83</v>
      </c>
    </row>
    <row r="19" spans="1:15" ht="30" x14ac:dyDescent="0.25">
      <c r="A19" s="9">
        <v>6</v>
      </c>
      <c r="B19" s="6" t="s">
        <v>34</v>
      </c>
      <c r="C19" s="1" t="s">
        <v>19</v>
      </c>
      <c r="D19" s="6" t="s">
        <v>35</v>
      </c>
      <c r="E19" s="9" t="s">
        <v>26</v>
      </c>
      <c r="F19" s="15" t="s">
        <v>38</v>
      </c>
      <c r="G19" s="7">
        <v>90000</v>
      </c>
      <c r="H19" s="7">
        <v>0</v>
      </c>
      <c r="I19" s="7">
        <f t="shared" ref="I19" si="5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6">SUM(J19:M19)</f>
        <v>15097.12</v>
      </c>
      <c r="O19" s="7">
        <f t="shared" ref="O19" si="7">G19-N19</f>
        <v>74902.880000000005</v>
      </c>
    </row>
    <row r="20" spans="1:15" ht="30" x14ac:dyDescent="0.25">
      <c r="A20" s="9">
        <v>7</v>
      </c>
      <c r="B20" s="6" t="s">
        <v>39</v>
      </c>
      <c r="C20" s="1" t="s">
        <v>19</v>
      </c>
      <c r="D20" s="6" t="s">
        <v>40</v>
      </c>
      <c r="E20" s="9" t="s">
        <v>27</v>
      </c>
      <c r="F20" s="15" t="s">
        <v>38</v>
      </c>
      <c r="G20" s="7">
        <v>85000</v>
      </c>
      <c r="H20" s="7">
        <v>0</v>
      </c>
      <c r="I20" s="7">
        <f t="shared" ref="I20" si="8">SUM(G20:H20)</f>
        <v>85000</v>
      </c>
      <c r="J20" s="7">
        <v>2439.5</v>
      </c>
      <c r="K20" s="7">
        <v>8576.99</v>
      </c>
      <c r="L20" s="7">
        <v>2584</v>
      </c>
      <c r="M20" s="7">
        <v>25</v>
      </c>
      <c r="N20" s="7">
        <f t="shared" ref="N20" si="9">SUM(J20:M20)</f>
        <v>13625.49</v>
      </c>
      <c r="O20" s="7">
        <f t="shared" ref="O20" si="10">G20-N20</f>
        <v>71374.509999999995</v>
      </c>
    </row>
    <row r="21" spans="1:15" x14ac:dyDescent="0.25">
      <c r="D21" s="17" t="s">
        <v>7</v>
      </c>
      <c r="E21" s="18"/>
      <c r="F21" s="18"/>
      <c r="G21" s="13">
        <f t="shared" ref="G21:O21" si="11">SUM(G14:G20)</f>
        <v>635000</v>
      </c>
      <c r="H21" s="14">
        <f t="shared" si="11"/>
        <v>0</v>
      </c>
      <c r="I21" s="14">
        <f t="shared" si="11"/>
        <v>635000</v>
      </c>
      <c r="J21" s="14">
        <f t="shared" si="11"/>
        <v>18224.5</v>
      </c>
      <c r="K21" s="14">
        <f t="shared" si="11"/>
        <v>72254.100000000006</v>
      </c>
      <c r="L21" s="14">
        <f t="shared" si="11"/>
        <v>19304</v>
      </c>
      <c r="M21" s="14">
        <f t="shared" si="11"/>
        <v>12254.66</v>
      </c>
      <c r="N21" s="14">
        <f t="shared" si="11"/>
        <v>122037.26000000001</v>
      </c>
      <c r="O21" s="14">
        <f t="shared" si="11"/>
        <v>512962.74</v>
      </c>
    </row>
  </sheetData>
  <mergeCells count="13">
    <mergeCell ref="A1:O1"/>
    <mergeCell ref="A2:O2"/>
    <mergeCell ref="A3:O3"/>
    <mergeCell ref="A4:O4"/>
    <mergeCell ref="A5:O5"/>
    <mergeCell ref="A12:O12"/>
    <mergeCell ref="D21:F21"/>
    <mergeCell ref="A6:O6"/>
    <mergeCell ref="A7:O7"/>
    <mergeCell ref="A8:O8"/>
    <mergeCell ref="A9:O9"/>
    <mergeCell ref="B10:C10"/>
    <mergeCell ref="A11:O11"/>
  </mergeCells>
  <phoneticPr fontId="6" type="noConversion"/>
  <pageMargins left="0.25" right="0.25" top="0.75" bottom="0.75" header="0.3" footer="0.3"/>
  <pageSetup scale="59" orientation="landscape" r:id="rId1"/>
  <ignoredErrors>
    <ignoredError sqref="I15:I16 I18 I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2022-12-08T15:02:37Z</dcterms:modified>
</cp:coreProperties>
</file>