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4/02 Febrero/"/>
    </mc:Choice>
  </mc:AlternateContent>
  <xr:revisionPtr revIDLastSave="308" documentId="8_{2BDC6155-A855-46D7-92D4-5873FC436194}" xr6:coauthVersionLast="47" xr6:coauthVersionMax="47" xr10:uidLastSave="{964E1198-7944-4900-80CE-07B52ED13F4C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6" l="1"/>
  <c r="I24" i="6" s="1"/>
  <c r="N16" i="6"/>
  <c r="O16" i="6"/>
  <c r="N15" i="6"/>
  <c r="O15" i="6"/>
  <c r="I15" i="6"/>
  <c r="L24" i="6"/>
  <c r="M24" i="6"/>
  <c r="K24" i="6"/>
  <c r="J24" i="6"/>
  <c r="I14" i="6"/>
  <c r="I17" i="6"/>
  <c r="I18" i="6"/>
  <c r="I19" i="6"/>
  <c r="I20" i="6"/>
  <c r="I21" i="6"/>
  <c r="I22" i="6"/>
  <c r="I23" i="6"/>
  <c r="H24" i="6"/>
  <c r="G24" i="6"/>
  <c r="N23" i="6"/>
  <c r="O23" i="6"/>
  <c r="N14" i="6"/>
  <c r="O14" i="6"/>
  <c r="N17" i="6"/>
  <c r="O17" i="6"/>
  <c r="N22" i="6"/>
  <c r="N20" i="6"/>
  <c r="O20" i="6"/>
  <c r="N21" i="6"/>
  <c r="O21" i="6"/>
  <c r="N18" i="6"/>
  <c r="O18" i="6" s="1"/>
  <c r="N19" i="6"/>
  <c r="O19" i="6"/>
  <c r="O22" i="6"/>
  <c r="O24" i="6" l="1"/>
  <c r="N24" i="6"/>
</calcChain>
</file>

<file path=xl/sharedStrings.xml><?xml version="1.0" encoding="utf-8"?>
<sst xmlns="http://schemas.openxmlformats.org/spreadsheetml/2006/main" count="72" uniqueCount="49">
  <si>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</si>
  <si>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</si>
  <si>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</si>
  <si>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</si>
  <si>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</si>
  <si>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</si>
  <si>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</si>
  <si>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</si>
  <si>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</si>
  <si>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</si>
  <si>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</si>
  <si>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</si>
  <si>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</si>
  <si>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</si>
  <si>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</si>
  <si>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</si>
  <si>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</si>
  <si>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</si>
  <si>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</si>
  <si>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</si>
  <si>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</si>
  <si>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</si>
  <si>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</si>
  <si>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</si>
  <si>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</si>
  <si>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</si>
  <si>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</si>
  <si>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ANDREA VALCARCEL ABUD</t>
  </si>
  <si>
    <t>CARLOS DANIEL TORRES CORPORAN</t>
  </si>
  <si>
    <t>AREA</t>
  </si>
  <si>
    <t>CARGO</t>
  </si>
  <si>
    <t>PRESIDENCIA</t>
  </si>
  <si>
    <t>CATEGORIA</t>
  </si>
  <si>
    <t>DIVISION ADMINISTRATIVA  FINANCIERA</t>
  </si>
  <si>
    <t>DEPARTAMENTO TECNICO Y CIENTIFICO</t>
  </si>
  <si>
    <t>ENCARGADA DE LA DIVISION ADMINISTRATIVA FINANCIERA</t>
  </si>
  <si>
    <t>ENCARGADA DE LA DIVISION DE LABORATORIO OCEANICO</t>
  </si>
  <si>
    <t>DIVISIO JURIDICA</t>
  </si>
  <si>
    <t>ENCARGADA DE LA DIVISION JURIDICA</t>
  </si>
  <si>
    <t>DIVISION PLANIFICACION Y DESARROLLO</t>
  </si>
  <si>
    <t>ENCARGADO DE LA DIVISION DE PLANIFICACION Y DESARROLLO</t>
  </si>
  <si>
    <t>ANALISTA COMPRAS</t>
  </si>
  <si>
    <t>BERNA AILEEN DE LA CRUZ MEJIA</t>
  </si>
  <si>
    <t>BIOLOGO (A)</t>
  </si>
  <si>
    <t>EDGAR ANTONIO REYES VARGAS</t>
  </si>
  <si>
    <t>DANIELA JIMENEZ ZALA</t>
  </si>
  <si>
    <t>ANALAISTA DE RECURSOS HUMANOS</t>
  </si>
  <si>
    <t>DIVISION DE RECURSOS HUMANOS</t>
  </si>
  <si>
    <t>CONCEPTO PAGO SUELDO 000034 - EMPLEADOS TEMPORALES  CORRESPONDIENTE AL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</si>
</sst>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4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5.2851562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9.5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9" t="s">
        <v>15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25">
      <c r="A4" s="19" t="s">
        <v>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6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9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x14ac:dyDescent="0.25">
      <c r="A8" s="23" t="s">
        <v>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ht="18" customHeight="1" x14ac:dyDescent="0.25">
      <c r="A9" s="19" t="s">
        <v>48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15.75" customHeight="1" x14ac:dyDescent="0.25">
      <c r="A10" s="8"/>
      <c r="B10" s="24"/>
      <c r="C10" s="2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7" t="s">
        <v>22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x14ac:dyDescent="0.25">
      <c r="A13" s="5" t="s">
        <v>7</v>
      </c>
      <c r="B13" s="5" t="s">
        <v>0</v>
      </c>
      <c r="C13" s="2" t="s">
        <v>29</v>
      </c>
      <c r="D13" s="2" t="s">
        <v>30</v>
      </c>
      <c r="E13" s="2" t="s">
        <v>18</v>
      </c>
      <c r="F13" s="2" t="s">
        <v>32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s="16" customFormat="1" ht="60" x14ac:dyDescent="0.25">
      <c r="A14" s="9">
        <v>1</v>
      </c>
      <c r="B14" s="11" t="s">
        <v>28</v>
      </c>
      <c r="C14" s="12" t="s">
        <v>39</v>
      </c>
      <c r="D14" s="12" t="s">
        <v>40</v>
      </c>
      <c r="E14" s="12" t="s">
        <v>19</v>
      </c>
      <c r="F14" s="12" t="s">
        <v>26</v>
      </c>
      <c r="G14" s="7">
        <v>130000</v>
      </c>
      <c r="H14" s="7">
        <v>0</v>
      </c>
      <c r="I14" s="7">
        <f t="shared" ref="I14:I20" si="0">SUM(G14:H14)</f>
        <v>130000</v>
      </c>
      <c r="J14" s="7">
        <v>3731</v>
      </c>
      <c r="K14" s="7">
        <v>19162.12</v>
      </c>
      <c r="L14" s="7">
        <v>3952</v>
      </c>
      <c r="M14" s="7">
        <v>2818.54</v>
      </c>
      <c r="N14" s="7">
        <f t="shared" ref="N14:N20" si="1">SUM(J14:M14)</f>
        <v>29663.66</v>
      </c>
      <c r="O14" s="7">
        <f t="shared" ref="O14:O20" si="2">G14-N14</f>
        <v>100336.34</v>
      </c>
    </row>
    <row r="15" spans="1:15" ht="30" x14ac:dyDescent="0.25">
      <c r="A15" s="9">
        <v>2</v>
      </c>
      <c r="B15" s="10" t="s">
        <v>44</v>
      </c>
      <c r="C15" s="12" t="s">
        <v>39</v>
      </c>
      <c r="D15" s="10" t="s">
        <v>24</v>
      </c>
      <c r="E15" s="15" t="s">
        <v>19</v>
      </c>
      <c r="F15" s="15" t="s">
        <v>26</v>
      </c>
      <c r="G15" s="7">
        <v>85000</v>
      </c>
      <c r="H15" s="7">
        <v>0</v>
      </c>
      <c r="I15" s="7">
        <f t="shared" si="0"/>
        <v>85000</v>
      </c>
      <c r="J15" s="7">
        <v>2439.5</v>
      </c>
      <c r="K15" s="7">
        <v>8576.99</v>
      </c>
      <c r="L15" s="7">
        <v>2584</v>
      </c>
      <c r="M15" s="7">
        <v>25</v>
      </c>
      <c r="N15" s="7">
        <f t="shared" si="1"/>
        <v>13625.49</v>
      </c>
      <c r="O15" s="7">
        <f t="shared" si="2"/>
        <v>71374.509999999995</v>
      </c>
    </row>
    <row r="16" spans="1:15" ht="30" x14ac:dyDescent="0.25">
      <c r="A16" s="9">
        <v>3</v>
      </c>
      <c r="B16" s="10" t="s">
        <v>45</v>
      </c>
      <c r="C16" s="12" t="s">
        <v>47</v>
      </c>
      <c r="D16" s="12" t="s">
        <v>46</v>
      </c>
      <c r="E16" s="15" t="s">
        <v>20</v>
      </c>
      <c r="F16" s="15" t="s">
        <v>26</v>
      </c>
      <c r="G16" s="7">
        <v>130000</v>
      </c>
      <c r="H16" s="7">
        <v>1</v>
      </c>
      <c r="I16" s="7">
        <f t="shared" ref="I16" si="3">SUM(G16:H16)</f>
        <v>130001</v>
      </c>
      <c r="J16" s="7">
        <v>3731</v>
      </c>
      <c r="K16" s="7">
        <v>19162.12</v>
      </c>
      <c r="L16" s="7">
        <v>3952</v>
      </c>
      <c r="M16" s="7">
        <v>25</v>
      </c>
      <c r="N16" s="7">
        <f t="shared" ref="N16" si="4">SUM(J16:M16)</f>
        <v>26870.12</v>
      </c>
      <c r="O16" s="7">
        <f t="shared" ref="O16" si="5">G16-N16</f>
        <v>103129.88</v>
      </c>
    </row>
    <row r="17" spans="1:15" x14ac:dyDescent="0.25">
      <c r="A17" s="9">
        <v>4</v>
      </c>
      <c r="B17" s="10" t="s">
        <v>16</v>
      </c>
      <c r="C17" s="12" t="s">
        <v>31</v>
      </c>
      <c r="D17" s="10" t="s">
        <v>24</v>
      </c>
      <c r="E17" s="15" t="s">
        <v>19</v>
      </c>
      <c r="F17" s="15" t="s">
        <v>26</v>
      </c>
      <c r="G17" s="7">
        <v>100000</v>
      </c>
      <c r="H17" s="7">
        <v>0</v>
      </c>
      <c r="I17" s="7">
        <f t="shared" si="0"/>
        <v>100000</v>
      </c>
      <c r="J17" s="7">
        <v>2870</v>
      </c>
      <c r="K17" s="7">
        <v>12105.37</v>
      </c>
      <c r="L17" s="7">
        <v>3040</v>
      </c>
      <c r="M17" s="7">
        <v>25</v>
      </c>
      <c r="N17" s="7">
        <f t="shared" si="1"/>
        <v>18040.370000000003</v>
      </c>
      <c r="O17" s="7">
        <f t="shared" si="2"/>
        <v>81959.63</v>
      </c>
    </row>
    <row r="18" spans="1:15" ht="30" x14ac:dyDescent="0.25">
      <c r="A18" s="9">
        <v>5</v>
      </c>
      <c r="B18" s="10" t="s">
        <v>21</v>
      </c>
      <c r="C18" s="12" t="s">
        <v>37</v>
      </c>
      <c r="D18" s="10" t="s">
        <v>38</v>
      </c>
      <c r="E18" s="15" t="s">
        <v>20</v>
      </c>
      <c r="F18" s="15" t="s">
        <v>26</v>
      </c>
      <c r="G18" s="7">
        <v>110000</v>
      </c>
      <c r="H18" s="7">
        <v>0</v>
      </c>
      <c r="I18" s="7">
        <f t="shared" si="0"/>
        <v>110000</v>
      </c>
      <c r="J18" s="7">
        <v>3157</v>
      </c>
      <c r="K18" s="7">
        <v>14028.75</v>
      </c>
      <c r="L18" s="7">
        <v>3344</v>
      </c>
      <c r="M18" s="7">
        <v>1740.46</v>
      </c>
      <c r="N18" s="7">
        <f t="shared" si="1"/>
        <v>22270.21</v>
      </c>
      <c r="O18" s="7">
        <f t="shared" si="2"/>
        <v>87729.790000000008</v>
      </c>
    </row>
    <row r="19" spans="1:15" ht="45" x14ac:dyDescent="0.25">
      <c r="A19" s="9">
        <v>6</v>
      </c>
      <c r="B19" s="11" t="s">
        <v>17</v>
      </c>
      <c r="C19" s="10" t="s">
        <v>33</v>
      </c>
      <c r="D19" s="10" t="s">
        <v>35</v>
      </c>
      <c r="E19" s="15" t="s">
        <v>20</v>
      </c>
      <c r="F19" s="15" t="s">
        <v>26</v>
      </c>
      <c r="G19" s="7">
        <v>130000</v>
      </c>
      <c r="H19" s="7">
        <v>0</v>
      </c>
      <c r="I19" s="7">
        <f t="shared" si="0"/>
        <v>130000</v>
      </c>
      <c r="J19" s="7">
        <v>3731</v>
      </c>
      <c r="K19" s="7">
        <v>8161.24</v>
      </c>
      <c r="L19" s="7">
        <v>3952</v>
      </c>
      <c r="M19" s="7">
        <v>25</v>
      </c>
      <c r="N19" s="7">
        <f t="shared" si="1"/>
        <v>15869.24</v>
      </c>
      <c r="O19" s="7">
        <f t="shared" si="2"/>
        <v>114130.76</v>
      </c>
    </row>
    <row r="20" spans="1:15" ht="45" x14ac:dyDescent="0.25">
      <c r="A20" s="9">
        <v>7</v>
      </c>
      <c r="B20" s="11" t="s">
        <v>25</v>
      </c>
      <c r="C20" s="10" t="s">
        <v>33</v>
      </c>
      <c r="D20" s="10" t="s">
        <v>41</v>
      </c>
      <c r="E20" s="15" t="s">
        <v>20</v>
      </c>
      <c r="F20" s="15" t="s">
        <v>26</v>
      </c>
      <c r="G20" s="7">
        <v>70000</v>
      </c>
      <c r="H20" s="7">
        <v>0</v>
      </c>
      <c r="I20" s="7">
        <f t="shared" si="0"/>
        <v>70000</v>
      </c>
      <c r="J20" s="7">
        <v>2009</v>
      </c>
      <c r="K20" s="7">
        <v>5368.48</v>
      </c>
      <c r="L20" s="7">
        <v>2128</v>
      </c>
      <c r="M20" s="7">
        <v>25</v>
      </c>
      <c r="N20" s="7">
        <f t="shared" si="1"/>
        <v>9530.48</v>
      </c>
      <c r="O20" s="7">
        <f t="shared" si="2"/>
        <v>60469.520000000004</v>
      </c>
    </row>
    <row r="21" spans="1:15" x14ac:dyDescent="0.25">
      <c r="A21" s="9">
        <v>8</v>
      </c>
      <c r="B21" s="6" t="s">
        <v>23</v>
      </c>
      <c r="C21" s="1" t="s">
        <v>31</v>
      </c>
      <c r="D21" s="6" t="s">
        <v>24</v>
      </c>
      <c r="E21" s="9" t="s">
        <v>19</v>
      </c>
      <c r="F21" s="15" t="s">
        <v>26</v>
      </c>
      <c r="G21" s="7">
        <v>90000</v>
      </c>
      <c r="H21" s="7">
        <v>0</v>
      </c>
      <c r="I21" s="7">
        <f t="shared" ref="I21" si="6">SUM(G21:H21)</f>
        <v>90000</v>
      </c>
      <c r="J21" s="7">
        <v>2583</v>
      </c>
      <c r="K21" s="7">
        <v>9753.1200000000008</v>
      </c>
      <c r="L21" s="7">
        <v>2736</v>
      </c>
      <c r="M21" s="7">
        <v>25</v>
      </c>
      <c r="N21" s="7">
        <f t="shared" ref="N21" si="7">SUM(J21:M21)</f>
        <v>15097.12</v>
      </c>
      <c r="O21" s="7">
        <f t="shared" ref="O21" si="8">G21-N21</f>
        <v>74902.880000000005</v>
      </c>
    </row>
    <row r="22" spans="1:15" ht="45" x14ac:dyDescent="0.25">
      <c r="A22" s="9">
        <v>9</v>
      </c>
      <c r="B22" s="6" t="s">
        <v>27</v>
      </c>
      <c r="C22" s="10" t="s">
        <v>34</v>
      </c>
      <c r="D22" s="1" t="s">
        <v>36</v>
      </c>
      <c r="E22" s="9" t="s">
        <v>20</v>
      </c>
      <c r="F22" s="15" t="s">
        <v>26</v>
      </c>
      <c r="G22" s="7">
        <v>110000</v>
      </c>
      <c r="H22" s="7">
        <v>0</v>
      </c>
      <c r="I22" s="7">
        <f t="shared" ref="I22" si="9">SUM(G22:H22)</f>
        <v>110000</v>
      </c>
      <c r="J22" s="7">
        <v>3157</v>
      </c>
      <c r="K22" s="7">
        <v>14457.62</v>
      </c>
      <c r="L22" s="7">
        <v>3344</v>
      </c>
      <c r="M22" s="7">
        <v>25</v>
      </c>
      <c r="N22" s="7">
        <f t="shared" ref="N22" si="10">SUM(J22:M22)</f>
        <v>20983.620000000003</v>
      </c>
      <c r="O22" s="7">
        <f t="shared" ref="O22" si="11">G22-N22</f>
        <v>89016.38</v>
      </c>
    </row>
    <row r="23" spans="1:15" ht="30" x14ac:dyDescent="0.25">
      <c r="A23" s="9">
        <v>10</v>
      </c>
      <c r="B23" s="6" t="s">
        <v>42</v>
      </c>
      <c r="C23" s="10" t="s">
        <v>34</v>
      </c>
      <c r="D23" s="10" t="s">
        <v>43</v>
      </c>
      <c r="E23" s="9" t="s">
        <v>20</v>
      </c>
      <c r="F23" s="15" t="s">
        <v>26</v>
      </c>
      <c r="G23" s="7">
        <v>85000</v>
      </c>
      <c r="H23" s="7">
        <v>0</v>
      </c>
      <c r="I23" s="7">
        <f t="shared" ref="I23" si="12">SUM(G23:H23)</f>
        <v>85000</v>
      </c>
      <c r="J23" s="7">
        <v>2439.5</v>
      </c>
      <c r="K23" s="7">
        <v>8576.99</v>
      </c>
      <c r="L23" s="7">
        <v>2584</v>
      </c>
      <c r="M23" s="7">
        <v>25</v>
      </c>
      <c r="N23" s="7">
        <f t="shared" ref="N23" si="13">SUM(J23:M23)</f>
        <v>13625.49</v>
      </c>
      <c r="O23" s="7">
        <f t="shared" ref="O23" si="14">G23-N23</f>
        <v>71374.509999999995</v>
      </c>
    </row>
    <row r="24" spans="1:15" x14ac:dyDescent="0.25">
      <c r="D24" s="21" t="s">
        <v>6</v>
      </c>
      <c r="E24" s="22"/>
      <c r="F24" s="22"/>
      <c r="G24" s="13">
        <f t="shared" ref="G24:O24" si="15">SUM(G14:G23)</f>
        <v>1040000</v>
      </c>
      <c r="H24" s="14">
        <f t="shared" si="15"/>
        <v>1</v>
      </c>
      <c r="I24" s="14">
        <f t="shared" si="15"/>
        <v>1040001</v>
      </c>
      <c r="J24" s="14">
        <f t="shared" si="15"/>
        <v>29848</v>
      </c>
      <c r="K24" s="14">
        <f t="shared" si="15"/>
        <v>119352.8</v>
      </c>
      <c r="L24" s="14">
        <f t="shared" si="15"/>
        <v>31616</v>
      </c>
      <c r="M24" s="14">
        <f t="shared" si="15"/>
        <v>4759</v>
      </c>
      <c r="N24" s="14">
        <f t="shared" si="15"/>
        <v>185575.8</v>
      </c>
      <c r="O24" s="14">
        <f t="shared" si="15"/>
        <v>854424.20000000007</v>
      </c>
    </row>
  </sheetData>
  <mergeCells count="13">
    <mergeCell ref="A12:O12"/>
    <mergeCell ref="D24:F24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57" orientation="landscape" r:id="rId1"/>
  <ignoredErrors>
    <ignoredError sqref="I18:I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2024-03-06T14:19:20Z</dcterms:modified>
</cp:coreProperties>
</file>