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Julio/"/>
    </mc:Choice>
  </mc:AlternateContent>
  <xr:revisionPtr revIDLastSave="0" documentId="8_{151E4A02-D463-4400-A28D-F525AD979FED}" xr6:coauthVersionLast="47" xr6:coauthVersionMax="47" xr10:uidLastSave="{00000000-0000-0000-0000-000000000000}"/>
  <bookViews>
    <workbookView xWindow="12780" yWindow="2565" windowWidth="17835" windowHeight="9045" xr2:uid="{F957DB6A-E801-4A13-B5B7-A32CE13796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30" i="1"/>
  <c r="C29" i="1"/>
  <c r="C25" i="1"/>
  <c r="C24" i="1"/>
  <c r="C26" i="1" s="1"/>
  <c r="C21" i="1"/>
  <c r="C32" i="1" s="1"/>
  <c r="C20" i="1"/>
  <c r="C19" i="1"/>
  <c r="C44" i="1" l="1"/>
  <c r="C45" i="1" s="1"/>
  <c r="C47" i="1" s="1"/>
</calcChain>
</file>

<file path=xl/sharedStrings.xml><?xml version="1.0" encoding="utf-8"?>
<sst xmlns="http://schemas.openxmlformats.org/spreadsheetml/2006/main" count="34" uniqueCount="34">
  <si>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</si>
  <si>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</si>
  <si>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</si>
  <si>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</si>
  <si>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JULIO,  2021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</si>
  <si>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</si>
  <si>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</si>
  <si>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</si>
  <si>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</si>
  <si>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</si>
  <si>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</si>
  <si>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</si>
  <si>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</si>
  <si>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</si>
  <si>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</si>
  <si>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</si>
  <si>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</si>
  <si>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</si>
  <si>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</si>
  <si>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</si>
  <si>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</si>
  <si>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</si>
  <si>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</si>
  <si>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</si>
  <si>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</si>
  <si>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</si>
  <si>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</si>
  <si>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</si>
  <si>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</si>
  <si>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</si>
  <si>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</si>
  <si>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</si>
  <si>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ENC. DIV. ADMINISTRATIVA Y FINANCIERA</t>
  </si>
  <si>
    <t>BRENY M. CASTILLO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</si>
</sst>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43" fontId="5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2" fillId="0" borderId="0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0" fontId="5" fillId="2" borderId="0" xfId="0" applyFont="1" applyFill="1"/>
    <xf numFmtId="43" fontId="5" fillId="2" borderId="0" xfId="0" applyNumberFormat="1" applyFont="1" applyFill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3" fontId="2" fillId="0" borderId="1" xfId="1" applyFont="1" applyFill="1" applyBorder="1"/>
    <xf numFmtId="43" fontId="2" fillId="0" borderId="0" xfId="0" applyNumberFormat="1" applyFont="1"/>
    <xf numFmtId="4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0</xdr:row>
      <xdr:rowOff>133351</xdr:rowOff>
    </xdr:from>
    <xdr:to>
      <xdr:col>1</xdr:col>
      <xdr:colOff>3028950</xdr:colOff>
      <xdr:row>6</xdr:row>
      <xdr:rowOff>65097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2C5BD-F2AE-4883-A4BC-7A7558A95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2047875" y="133351"/>
          <a:ext cx="1590675" cy="1074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\AppData\Local\Microsoft\Windows\INetCache\Content.Outlook\F38JYDIJ\BALANCE%20GENERAL%20JULIO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</sheetNames>
    <sheetDataSet>
      <sheetData sheetId="0"/>
      <sheetData sheetId="1">
        <row r="21">
          <cell r="C21">
            <v>106336.71</v>
          </cell>
        </row>
      </sheetData>
      <sheetData sheetId="2">
        <row r="30">
          <cell r="D30">
            <v>284269.19</v>
          </cell>
        </row>
      </sheetData>
      <sheetData sheetId="3">
        <row r="49">
          <cell r="N49">
            <v>176950.11</v>
          </cell>
        </row>
      </sheetData>
      <sheetData sheetId="4">
        <row r="15">
          <cell r="D15">
            <v>12602417.34</v>
          </cell>
        </row>
        <row r="16">
          <cell r="D16">
            <v>925721.26</v>
          </cell>
        </row>
      </sheetData>
      <sheetData sheetId="5">
        <row r="26">
          <cell r="G26">
            <v>720068.88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3DC9-D48C-466C-A29D-F17F9831B8D3}">
  <dimension ref="A1:C60"/>
  <sheetViews>
    <sheetView tabSelected="1" workbookViewId="0">
      <selection activeCell="H8" sqref="H8"/>
    </sheetView>
  </sheetViews>
  <sheetFormatPr defaultRowHeight="15" x14ac:dyDescent="0.25"/>
  <cols>
    <col min="2" max="2" width="56.140625" bestFit="1" customWidth="1"/>
    <col min="3" max="3" width="14.28515625" bestFit="1" customWidth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ht="18.75" x14ac:dyDescent="0.25">
      <c r="A8" s="1"/>
      <c r="B8" s="24" t="s">
        <v>0</v>
      </c>
      <c r="C8" s="24"/>
    </row>
    <row r="9" spans="1:3" ht="15.75" x14ac:dyDescent="0.25">
      <c r="A9" s="1"/>
      <c r="B9" s="25" t="s">
        <v>1</v>
      </c>
      <c r="C9" s="25"/>
    </row>
    <row r="10" spans="1:3" ht="15.75" x14ac:dyDescent="0.25">
      <c r="A10" s="1"/>
      <c r="B10" s="25" t="s">
        <v>2</v>
      </c>
      <c r="C10" s="25"/>
    </row>
    <row r="11" spans="1:3" x14ac:dyDescent="0.25">
      <c r="A11" s="1"/>
      <c r="B11" s="26"/>
      <c r="C11" s="26"/>
    </row>
    <row r="12" spans="1:3" ht="18.75" x14ac:dyDescent="0.25">
      <c r="A12" s="1"/>
      <c r="B12" s="24" t="s">
        <v>3</v>
      </c>
      <c r="C12" s="24"/>
    </row>
    <row r="13" spans="1:3" ht="15.75" x14ac:dyDescent="0.25">
      <c r="A13" s="1"/>
      <c r="B13" s="25" t="s">
        <v>4</v>
      </c>
      <c r="C13" s="25"/>
    </row>
    <row r="14" spans="1:3" x14ac:dyDescent="0.25">
      <c r="A14" s="1"/>
      <c r="B14" s="23" t="s">
        <v>5</v>
      </c>
      <c r="C14" s="23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2" t="s">
        <v>6</v>
      </c>
      <c r="C17" s="3"/>
    </row>
    <row r="18" spans="1:3" x14ac:dyDescent="0.25">
      <c r="A18" s="1"/>
      <c r="B18" s="4" t="s">
        <v>7</v>
      </c>
      <c r="C18" s="3"/>
    </row>
    <row r="19" spans="1:3" x14ac:dyDescent="0.25">
      <c r="A19" s="1"/>
      <c r="B19" s="5" t="s">
        <v>8</v>
      </c>
      <c r="C19" s="6">
        <f>SUM('[1]NOTA 1'!C21)</f>
        <v>106336.71</v>
      </c>
    </row>
    <row r="20" spans="1:3" x14ac:dyDescent="0.25">
      <c r="A20" s="1"/>
      <c r="B20" s="5" t="s">
        <v>9</v>
      </c>
      <c r="C20" s="7">
        <f>SUM('[1]NOTA 2'!D30)</f>
        <v>284269.19</v>
      </c>
    </row>
    <row r="21" spans="1:3" x14ac:dyDescent="0.25">
      <c r="A21" s="1"/>
      <c r="B21" s="4" t="s">
        <v>10</v>
      </c>
      <c r="C21" s="8">
        <f>SUM(C19:C20)</f>
        <v>390605.9</v>
      </c>
    </row>
    <row r="22" spans="1:3" x14ac:dyDescent="0.25">
      <c r="A22" s="1"/>
      <c r="B22" s="9"/>
      <c r="C22" s="6"/>
    </row>
    <row r="23" spans="1:3" x14ac:dyDescent="0.25">
      <c r="A23" s="1"/>
      <c r="B23" s="2" t="s">
        <v>11</v>
      </c>
      <c r="C23" s="6"/>
    </row>
    <row r="24" spans="1:3" x14ac:dyDescent="0.25">
      <c r="A24" s="1"/>
      <c r="B24" s="10" t="s">
        <v>12</v>
      </c>
      <c r="C24" s="11">
        <f>SUM('[1]NOTA 4'!D15)</f>
        <v>12602417.34</v>
      </c>
    </row>
    <row r="25" spans="1:3" x14ac:dyDescent="0.25">
      <c r="A25" s="1"/>
      <c r="B25" s="10" t="s">
        <v>13</v>
      </c>
      <c r="C25" s="7">
        <f>SUM('[1]NOTA 4'!D16)</f>
        <v>925721.26</v>
      </c>
    </row>
    <row r="26" spans="1:3" x14ac:dyDescent="0.25">
      <c r="A26" s="1"/>
      <c r="B26" s="12" t="s">
        <v>14</v>
      </c>
      <c r="C26" s="6">
        <f>SUM(C24:C25)</f>
        <v>13528138.6</v>
      </c>
    </row>
    <row r="27" spans="1:3" x14ac:dyDescent="0.25">
      <c r="A27" s="1"/>
      <c r="B27" s="12"/>
      <c r="C27" s="6"/>
    </row>
    <row r="28" spans="1:3" x14ac:dyDescent="0.25">
      <c r="A28" s="1"/>
      <c r="B28" s="4" t="s">
        <v>15</v>
      </c>
      <c r="C28" s="6"/>
    </row>
    <row r="29" spans="1:3" x14ac:dyDescent="0.25">
      <c r="A29" s="1"/>
      <c r="B29" s="5" t="s">
        <v>16</v>
      </c>
      <c r="C29" s="13">
        <f>+'[1]NOTA 3 '!N49</f>
        <v>176950.11</v>
      </c>
    </row>
    <row r="30" spans="1:3" x14ac:dyDescent="0.25">
      <c r="A30" s="1"/>
      <c r="B30" s="4" t="s">
        <v>17</v>
      </c>
      <c r="C30" s="8">
        <f>SUM(C29)</f>
        <v>176950.11</v>
      </c>
    </row>
    <row r="31" spans="1:3" x14ac:dyDescent="0.25">
      <c r="A31" s="1"/>
      <c r="B31" s="9"/>
      <c r="C31" s="6"/>
    </row>
    <row r="32" spans="1:3" x14ac:dyDescent="0.25">
      <c r="A32" s="1"/>
      <c r="B32" s="14" t="s">
        <v>18</v>
      </c>
      <c r="C32" s="15">
        <f>SUM(C21+C26+C30)</f>
        <v>14095694.609999999</v>
      </c>
    </row>
    <row r="33" spans="1:3" ht="18.75" x14ac:dyDescent="0.3">
      <c r="A33" s="1"/>
      <c r="B33" s="16"/>
      <c r="C33" s="1"/>
    </row>
    <row r="34" spans="1:3" x14ac:dyDescent="0.25">
      <c r="A34" s="1"/>
      <c r="B34" s="17" t="s">
        <v>19</v>
      </c>
      <c r="C34" s="1"/>
    </row>
    <row r="35" spans="1:3" x14ac:dyDescent="0.25">
      <c r="A35" s="1"/>
      <c r="B35" s="18" t="s">
        <v>20</v>
      </c>
      <c r="C35" s="6"/>
    </row>
    <row r="36" spans="1:3" x14ac:dyDescent="0.25">
      <c r="A36" s="1"/>
      <c r="B36" s="1" t="s">
        <v>21</v>
      </c>
      <c r="C36" s="19">
        <f>SUM('[1]NOTA 5'!G26)</f>
        <v>720068.88</v>
      </c>
    </row>
    <row r="37" spans="1:3" x14ac:dyDescent="0.25">
      <c r="A37" s="1"/>
      <c r="B37" s="18" t="s">
        <v>22</v>
      </c>
      <c r="C37" s="20">
        <f>SUM(C36)</f>
        <v>720068.88</v>
      </c>
    </row>
    <row r="38" spans="1:3" x14ac:dyDescent="0.25">
      <c r="A38" s="1"/>
      <c r="B38" s="18"/>
      <c r="C38" s="20"/>
    </row>
    <row r="39" spans="1:3" x14ac:dyDescent="0.25">
      <c r="A39" s="1"/>
      <c r="B39" s="18" t="s">
        <v>23</v>
      </c>
      <c r="C39" s="6"/>
    </row>
    <row r="40" spans="1:3" x14ac:dyDescent="0.25">
      <c r="A40" s="1"/>
      <c r="B40" s="1" t="s">
        <v>24</v>
      </c>
      <c r="C40" s="19">
        <v>0</v>
      </c>
    </row>
    <row r="41" spans="1:3" x14ac:dyDescent="0.25">
      <c r="A41" s="1"/>
      <c r="B41" s="18" t="s">
        <v>25</v>
      </c>
      <c r="C41" s="20">
        <f>SUM(C40)</f>
        <v>0</v>
      </c>
    </row>
    <row r="42" spans="1:3" x14ac:dyDescent="0.25">
      <c r="A42" s="1"/>
      <c r="B42" s="1"/>
      <c r="C42" s="1"/>
    </row>
    <row r="43" spans="1:3" x14ac:dyDescent="0.25">
      <c r="A43" s="1"/>
      <c r="B43" s="18" t="s">
        <v>26</v>
      </c>
      <c r="C43" s="1"/>
    </row>
    <row r="44" spans="1:3" x14ac:dyDescent="0.25">
      <c r="A44" s="1"/>
      <c r="B44" s="1" t="s">
        <v>27</v>
      </c>
      <c r="C44" s="21">
        <f>SUM(C32-C37-C40)</f>
        <v>13375625.729999999</v>
      </c>
    </row>
    <row r="45" spans="1:3" x14ac:dyDescent="0.25">
      <c r="A45" s="1"/>
      <c r="B45" s="18" t="s">
        <v>28</v>
      </c>
      <c r="C45" s="20">
        <f>SUM(C44+0)</f>
        <v>13375625.729999999</v>
      </c>
    </row>
    <row r="46" spans="1:3" x14ac:dyDescent="0.25">
      <c r="A46" s="1"/>
      <c r="B46" s="1"/>
      <c r="C46" s="1"/>
    </row>
    <row r="47" spans="1:3" x14ac:dyDescent="0.25">
      <c r="A47" s="1"/>
      <c r="B47" s="14" t="s">
        <v>29</v>
      </c>
      <c r="C47" s="15">
        <f>SUM(C37+C45)</f>
        <v>14095694.609999999</v>
      </c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22"/>
      <c r="C52" s="1"/>
    </row>
    <row r="53" spans="1:3" x14ac:dyDescent="0.25">
      <c r="A53" s="1"/>
      <c r="B53" s="22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 t="s">
        <v>30</v>
      </c>
      <c r="C57" s="1"/>
    </row>
    <row r="58" spans="1:3" x14ac:dyDescent="0.25">
      <c r="A58" s="1"/>
      <c r="B58" s="1" t="s">
        <v>31</v>
      </c>
      <c r="C58" s="1"/>
    </row>
    <row r="59" spans="1:3" x14ac:dyDescent="0.25">
      <c r="A59" s="1"/>
      <c r="B59" s="22" t="s">
        <v>33</v>
      </c>
      <c r="C59" s="1"/>
    </row>
    <row r="60" spans="1:3" x14ac:dyDescent="0.25">
      <c r="A60" s="1"/>
      <c r="B60" s="22" t="s">
        <v>32</v>
      </c>
      <c r="C60" s="1"/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2021-08-10T19:15:55Z</dcterms:created>
  <dcterms:modified xsi:type="dcterms:W3CDTF">2021-08-10T19:23:00Z</dcterms:modified>
</cp:coreProperties>
</file>