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Balance General/2022/"/>
    </mc:Choice>
  </mc:AlternateContent>
  <xr:revisionPtr revIDLastSave="1" documentId="8_{FCF38F34-5375-4824-A74E-F3700F944471}" xr6:coauthVersionLast="47" xr6:coauthVersionMax="47" xr10:uidLastSave="{0C0C2DE2-702B-4D3A-9B1B-B461AF89E3B3}"/>
  <bookViews>
    <workbookView xWindow="1815" yWindow="1815" windowWidth="21600" windowHeight="11295" xr2:uid="{D5C44B8A-405B-469B-8376-F99AA6411C0A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7" i="1"/>
  <c r="C36" i="1"/>
  <c r="C30" i="1"/>
  <c r="C25" i="1"/>
  <c r="C26" i="1" s="1"/>
  <c r="C24" i="1"/>
  <c r="C20" i="1"/>
  <c r="C19" i="1"/>
  <c r="C21" i="1" s="1"/>
  <c r="C32" i="1" l="1"/>
  <c r="C44" i="1" s="1"/>
  <c r="C45" i="1" s="1"/>
  <c r="C47" i="1" s="1"/>
</calcChain>
</file>

<file path=xl/sharedStrings.xml><?xml version="1.0" encoding="utf-8"?>
<sst xmlns="http://schemas.openxmlformats.org/spreadsheetml/2006/main" count="38" uniqueCount="35">
  <si>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</si>
  <si>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</si>
  <si>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</si>
  <si>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</si>
  <si>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31 ENERO,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</si>
  <si>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</si>
  <si>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</si>
  <si>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</si>
  <si>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</si>
  <si>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</si>
  <si>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</si>
  <si>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</si>
  <si>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</si>
  <si>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</si>
  <si>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</si>
  <si>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</si>
  <si>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</si>
  <si>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</si>
  <si>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</si>
  <si>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</si>
  <si>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</si>
  <si>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</si>
  <si>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</si>
  <si>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</si>
  <si>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</si>
  <si>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</si>
  <si>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</si>
  <si>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</si>
  <si>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</si>
  <si>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</si>
  <si>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</si>
  <si>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</si>
  <si>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</si>
  <si>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</si>
  <si>
    <t>BRENY M. CASTILLO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</si>
</sst>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43" fontId="0" fillId="0" borderId="0" xfId="0" applyNumberForma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0</xdr:row>
      <xdr:rowOff>171450</xdr:rowOff>
    </xdr:from>
    <xdr:to>
      <xdr:col>1</xdr:col>
      <xdr:colOff>3438525</xdr:colOff>
      <xdr:row>7</xdr:row>
      <xdr:rowOff>38100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46B88478-36CC-4A03-8CD5-E59EFA6F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1450"/>
          <a:ext cx="13525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BALANCE%20GENERAL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</sheetNames>
    <sheetDataSet>
      <sheetData sheetId="0"/>
      <sheetData sheetId="1">
        <row r="21">
          <cell r="C21">
            <v>94134.46</v>
          </cell>
        </row>
      </sheetData>
      <sheetData sheetId="2">
        <row r="29">
          <cell r="D29">
            <v>376849.91000000003</v>
          </cell>
        </row>
      </sheetData>
      <sheetData sheetId="3">
        <row r="54">
          <cell r="N54">
            <v>171396.86</v>
          </cell>
        </row>
      </sheetData>
      <sheetData sheetId="4">
        <row r="15">
          <cell r="D15">
            <v>12810116.870000001</v>
          </cell>
        </row>
        <row r="16">
          <cell r="D16">
            <v>790147.11</v>
          </cell>
        </row>
      </sheetData>
      <sheetData sheetId="5">
        <row r="25">
          <cell r="G25">
            <v>446372.66000000003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C01-B5DC-4CF4-AA90-0A2B5A550D7B}">
  <dimension ref="B5:I60"/>
  <sheetViews>
    <sheetView showGridLines="0" tabSelected="1" topLeftCell="A10" zoomScaleNormal="100" workbookViewId="0">
      <selection activeCell="C29" sqref="C29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8" t="s">
        <v>0</v>
      </c>
      <c r="C8" s="28"/>
    </row>
    <row r="9" spans="2:5" ht="15.75" x14ac:dyDescent="0.25">
      <c r="B9" s="29" t="s">
        <v>1</v>
      </c>
      <c r="C9" s="29"/>
    </row>
    <row r="10" spans="2:5" ht="15.75" x14ac:dyDescent="0.25">
      <c r="B10" s="29" t="s">
        <v>2</v>
      </c>
      <c r="C10" s="29"/>
      <c r="E10" s="1"/>
    </row>
    <row r="11" spans="2:5" x14ac:dyDescent="0.25">
      <c r="B11" s="30"/>
      <c r="C11" s="30"/>
      <c r="E11" s="1"/>
    </row>
    <row r="12" spans="2:5" ht="18.75" x14ac:dyDescent="0.25">
      <c r="B12" s="28" t="s">
        <v>3</v>
      </c>
      <c r="C12" s="28"/>
      <c r="E12" s="1"/>
    </row>
    <row r="13" spans="2:5" ht="18.75" x14ac:dyDescent="0.3">
      <c r="B13" s="29" t="s">
        <v>4</v>
      </c>
      <c r="C13" s="29"/>
      <c r="E13" s="2"/>
    </row>
    <row r="14" spans="2:5" x14ac:dyDescent="0.25">
      <c r="B14" s="27" t="s">
        <v>5</v>
      </c>
      <c r="C14" s="27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3" t="s">
        <v>6</v>
      </c>
      <c r="C17" s="4"/>
    </row>
    <row r="18" spans="2:9" x14ac:dyDescent="0.25">
      <c r="B18" s="5" t="s">
        <v>7</v>
      </c>
      <c r="C18" s="4"/>
    </row>
    <row r="19" spans="2:9" x14ac:dyDescent="0.25">
      <c r="B19" s="6" t="s">
        <v>8</v>
      </c>
      <c r="C19" s="7">
        <f>SUM('[1]NOTA 1'!C21)</f>
        <v>94134.46</v>
      </c>
    </row>
    <row r="20" spans="2:9" x14ac:dyDescent="0.25">
      <c r="B20" s="6" t="s">
        <v>9</v>
      </c>
      <c r="C20" s="8">
        <f>SUM('[1]NOTA 2'!D29)</f>
        <v>376849.91000000003</v>
      </c>
    </row>
    <row r="21" spans="2:9" x14ac:dyDescent="0.25">
      <c r="B21" s="5" t="s">
        <v>10</v>
      </c>
      <c r="C21" s="9">
        <f>SUM(C19:C20)</f>
        <v>470984.37000000005</v>
      </c>
    </row>
    <row r="22" spans="2:9" ht="10.5" customHeight="1" x14ac:dyDescent="0.25">
      <c r="B22" s="10"/>
      <c r="C22" s="7"/>
    </row>
    <row r="23" spans="2:9" x14ac:dyDescent="0.25">
      <c r="B23" s="3" t="s">
        <v>11</v>
      </c>
      <c r="C23" s="7"/>
    </row>
    <row r="24" spans="2:9" x14ac:dyDescent="0.25">
      <c r="B24" s="11" t="s">
        <v>12</v>
      </c>
      <c r="C24" s="12">
        <f>SUM('[1]NOTA 4'!D15)</f>
        <v>12810116.870000001</v>
      </c>
    </row>
    <row r="25" spans="2:9" x14ac:dyDescent="0.25">
      <c r="B25" s="11" t="s">
        <v>13</v>
      </c>
      <c r="C25" s="13">
        <f>SUM('[1]NOTA 4'!D16)</f>
        <v>790147.11</v>
      </c>
    </row>
    <row r="26" spans="2:9" x14ac:dyDescent="0.25">
      <c r="B26" s="14" t="s">
        <v>14</v>
      </c>
      <c r="C26" s="7">
        <f>SUM(C24:C25)</f>
        <v>13600263.98</v>
      </c>
      <c r="I26" s="15"/>
    </row>
    <row r="27" spans="2:9" ht="8.25" customHeight="1" x14ac:dyDescent="0.25">
      <c r="B27" s="14"/>
      <c r="C27" s="7"/>
      <c r="I27" s="15"/>
    </row>
    <row r="28" spans="2:9" x14ac:dyDescent="0.25">
      <c r="B28" s="5" t="s">
        <v>15</v>
      </c>
      <c r="C28" s="16"/>
      <c r="I28" s="15"/>
    </row>
    <row r="29" spans="2:9" x14ac:dyDescent="0.25">
      <c r="B29" s="6" t="s">
        <v>16</v>
      </c>
      <c r="C29" s="17">
        <v>132721.93</v>
      </c>
      <c r="I29" s="15"/>
    </row>
    <row r="30" spans="2:9" x14ac:dyDescent="0.25">
      <c r="B30" s="5" t="s">
        <v>17</v>
      </c>
      <c r="C30" s="9">
        <f>SUM(C29)</f>
        <v>132721.93</v>
      </c>
      <c r="I30" s="15"/>
    </row>
    <row r="31" spans="2:9" x14ac:dyDescent="0.25">
      <c r="B31" s="10"/>
      <c r="C31" s="7"/>
      <c r="I31" s="15"/>
    </row>
    <row r="32" spans="2:9" x14ac:dyDescent="0.25">
      <c r="B32" s="18" t="s">
        <v>18</v>
      </c>
      <c r="C32" s="19">
        <f>SUM(C21+C26+C30)</f>
        <v>14203970.279999999</v>
      </c>
      <c r="I32" s="20"/>
    </row>
    <row r="33" spans="2:3" ht="13.5" customHeight="1" x14ac:dyDescent="0.3">
      <c r="B33" s="21"/>
    </row>
    <row r="34" spans="2:3" x14ac:dyDescent="0.25">
      <c r="B34" s="22" t="s">
        <v>19</v>
      </c>
    </row>
    <row r="35" spans="2:3" x14ac:dyDescent="0.25">
      <c r="B35" s="23" t="s">
        <v>20</v>
      </c>
      <c r="C35" s="7"/>
    </row>
    <row r="36" spans="2:3" x14ac:dyDescent="0.25">
      <c r="B36" t="s">
        <v>21</v>
      </c>
      <c r="C36" s="24">
        <f>SUM('[1]NOTA 5'!G25)</f>
        <v>446372.66000000003</v>
      </c>
    </row>
    <row r="37" spans="2:3" x14ac:dyDescent="0.25">
      <c r="B37" s="23" t="s">
        <v>22</v>
      </c>
      <c r="C37" s="20">
        <f>SUM(C36)</f>
        <v>446372.66000000003</v>
      </c>
    </row>
    <row r="38" spans="2:3" x14ac:dyDescent="0.25">
      <c r="B38" s="23"/>
      <c r="C38" s="20"/>
    </row>
    <row r="39" spans="2:3" x14ac:dyDescent="0.25">
      <c r="B39" s="23" t="s">
        <v>23</v>
      </c>
      <c r="C39" s="7"/>
    </row>
    <row r="40" spans="2:3" x14ac:dyDescent="0.25">
      <c r="B40" t="s">
        <v>24</v>
      </c>
      <c r="C40" s="24">
        <v>0</v>
      </c>
    </row>
    <row r="41" spans="2:3" x14ac:dyDescent="0.25">
      <c r="B41" s="23" t="s">
        <v>25</v>
      </c>
      <c r="C41" s="20">
        <f>SUM(C40)</f>
        <v>0</v>
      </c>
    </row>
    <row r="42" spans="2:3" ht="9.75" customHeight="1" x14ac:dyDescent="0.25"/>
    <row r="43" spans="2:3" x14ac:dyDescent="0.25">
      <c r="B43" s="23" t="s">
        <v>26</v>
      </c>
    </row>
    <row r="44" spans="2:3" x14ac:dyDescent="0.25">
      <c r="B44" t="s">
        <v>27</v>
      </c>
      <c r="C44" s="25">
        <f>SUM(C32-C37-C40)</f>
        <v>13757597.619999999</v>
      </c>
    </row>
    <row r="45" spans="2:3" x14ac:dyDescent="0.25">
      <c r="B45" s="23" t="s">
        <v>28</v>
      </c>
      <c r="C45" s="20">
        <f>SUM(C44+0)</f>
        <v>13757597.619999999</v>
      </c>
    </row>
    <row r="47" spans="2:3" x14ac:dyDescent="0.25">
      <c r="B47" s="18" t="s">
        <v>29</v>
      </c>
      <c r="C47" s="19">
        <f>SUM(C37+C45)</f>
        <v>14203970.279999999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26" t="s">
        <v>32</v>
      </c>
    </row>
    <row r="53" spans="2:2" hidden="1" x14ac:dyDescent="0.25">
      <c r="B53" s="26" t="s">
        <v>33</v>
      </c>
    </row>
    <row r="54" spans="2:2" hidden="1" x14ac:dyDescent="0.25"/>
    <row r="57" spans="2:2" x14ac:dyDescent="0.25">
      <c r="B57" t="s">
        <v>30</v>
      </c>
    </row>
    <row r="58" spans="2:2" x14ac:dyDescent="0.25">
      <c r="B58" t="s">
        <v>31</v>
      </c>
    </row>
    <row r="59" spans="2:2" x14ac:dyDescent="0.25">
      <c r="B59" s="26" t="s">
        <v>34</v>
      </c>
    </row>
    <row r="60" spans="2:2" x14ac:dyDescent="0.25">
      <c r="B60" s="26" t="s">
        <v>33</v>
      </c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2022-02-10T21:26:10Z</dcterms:created>
  <dcterms:modified xsi:type="dcterms:W3CDTF">2022-03-08T19:27:06Z</dcterms:modified>
</cp:coreProperties>
</file>