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4-Recursos Humanos/Nóminas/Nominas 2024/04 Abril/"/>
    </mc:Choice>
  </mc:AlternateContent>
  <xr:revisionPtr revIDLastSave="341" documentId="8_{2BDC6155-A855-46D7-92D4-5873FC436194}" xr6:coauthVersionLast="47" xr6:coauthVersionMax="47" xr10:uidLastSave="{86461BDC-9509-4E50-B54F-11ECB9C9A4AF}"/>
  <bookViews>
    <workbookView xWindow="-120" yWindow="-120" windowWidth="29040" windowHeight="15720" xr2:uid="{00000000-000D-0000-FFFF-FFFF00000000}"/>
  </bookViews>
  <sheets>
    <sheet name="EMPLEADOS TEMPORALES" sheetId="6" r:id="rId1"/>
  </sheets>
  <definedNames>
    <definedName name="_xlnm.Print_Area" localSheetId="0">'EMPLEADOS TEMPORALES'!$A$1:$O$25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1" i="6" l="1"/>
  <c r="O21" i="6" s="1"/>
  <c r="I21" i="6"/>
  <c r="I16" i="6"/>
  <c r="N16" i="6"/>
  <c r="O16" i="6" s="1"/>
  <c r="N15" i="6"/>
  <c r="O15" i="6" s="1"/>
  <c r="I15" i="6"/>
  <c r="L25" i="6"/>
  <c r="M25" i="6"/>
  <c r="K25" i="6"/>
  <c r="J25" i="6"/>
  <c r="I14" i="6"/>
  <c r="I18" i="6"/>
  <c r="I19" i="6"/>
  <c r="I20" i="6"/>
  <c r="I17" i="6"/>
  <c r="I22" i="6"/>
  <c r="I23" i="6"/>
  <c r="I24" i="6"/>
  <c r="H25" i="6"/>
  <c r="G25" i="6"/>
  <c r="N24" i="6"/>
  <c r="O24" i="6" s="1"/>
  <c r="N14" i="6"/>
  <c r="O14" i="6" s="1"/>
  <c r="N18" i="6"/>
  <c r="O18" i="6" s="1"/>
  <c r="N23" i="6"/>
  <c r="O23" i="6" s="1"/>
  <c r="N17" i="6"/>
  <c r="O17" i="6"/>
  <c r="N22" i="6"/>
  <c r="O22" i="6"/>
  <c r="N19" i="6"/>
  <c r="O19" i="6" s="1"/>
  <c r="N20" i="6"/>
  <c r="O20" i="6" s="1"/>
  <c r="I25" i="6" l="1"/>
  <c r="O25" i="6"/>
  <c r="N25" i="6"/>
</calcChain>
</file>

<file path=xl/sharedStrings.xml><?xml version="1.0" encoding="utf-8"?>
<sst xmlns="http://schemas.openxmlformats.org/spreadsheetml/2006/main" count="77" uniqueCount="52">
  <si>
    <t>NOMBRE</t>
  </si>
  <si>
    <t>AFP</t>
  </si>
  <si>
    <t>ISR</t>
  </si>
  <si>
    <t>SFS</t>
  </si>
  <si>
    <t>NETO</t>
  </si>
  <si>
    <t>Autoridad Nacional de Asuntos Maritimos (ANAMAR)</t>
  </si>
  <si>
    <t>TOTAL GENERAL:</t>
  </si>
  <si>
    <t>NO.</t>
  </si>
  <si>
    <t>RNC 430085121</t>
  </si>
  <si>
    <t>REPORTE DE NÓMINA</t>
  </si>
  <si>
    <t>INGRESO BRUTO</t>
  </si>
  <si>
    <t>Otros Ing.</t>
  </si>
  <si>
    <t>Total Ing.</t>
  </si>
  <si>
    <t>Otros Desc.</t>
  </si>
  <si>
    <t>Total Desc.</t>
  </si>
  <si>
    <t>Creada mediante la Ley 66-07  que Declara la República Dominicana como Estado Archipelágico de fecha 22 de mayo del 2007.</t>
  </si>
  <si>
    <t>ANDRES PORFIRIO CORDERO HACHE</t>
  </si>
  <si>
    <t>BRENY MARIBEL CASTILLO BALCACER</t>
  </si>
  <si>
    <t>GENERO</t>
  </si>
  <si>
    <t>MASCULINO</t>
  </si>
  <si>
    <t>FEMENINO</t>
  </si>
  <si>
    <t>LAURA GISELL DE LA CRUZ CACERES</t>
  </si>
  <si>
    <t>Capítulo: 0201          SubCapitulo: 01          DAF: 01          UE: 0024          Programa: 23          Subprograma: 02          Proyecto: 0          Actividad: 0001          Cuenta: 2.1.1.2.08          Fondo: 0100</t>
  </si>
  <si>
    <t>RAFAEL ANTONIO JOHNSON SOTO</t>
  </si>
  <si>
    <t>ASESOR</t>
  </si>
  <si>
    <t>CAMILA CRISTINA TAVARES ACEVEDO</t>
  </si>
  <si>
    <t>TEMPORERO</t>
  </si>
  <si>
    <t>ANDREA VALCARCEL ABUD</t>
  </si>
  <si>
    <t>CARLOS DANIEL TORRES CORPORAN</t>
  </si>
  <si>
    <t>AREA</t>
  </si>
  <si>
    <t>CARGO</t>
  </si>
  <si>
    <t>PRESIDENCIA</t>
  </si>
  <si>
    <t>CATEGORIA</t>
  </si>
  <si>
    <t>DIVISION ADMINISTRATIVA  FINANCIERA</t>
  </si>
  <si>
    <t>DEPARTAMENTO TECNICO Y CIENTIFICO</t>
  </si>
  <si>
    <t>ENCARGADA DE LA DIVISION ADMINISTRATIVA FINANCIERA</t>
  </si>
  <si>
    <t>ENCARGADA DE LA DIVISION DE LABORATORIO OCEANICO</t>
  </si>
  <si>
    <t>DIVISIO JURIDICA</t>
  </si>
  <si>
    <t>ENCARGADA DE LA DIVISION JURIDICA</t>
  </si>
  <si>
    <t>DIVISION PLANIFICACION Y DESARROLLO</t>
  </si>
  <si>
    <t>ENCARGADO DE LA DIVISION DE PLANIFICACION Y DESARROLLO</t>
  </si>
  <si>
    <t>BERNA AILEEN DE LA CRUZ MEJIA</t>
  </si>
  <si>
    <t>BIOLOGO (A)</t>
  </si>
  <si>
    <t>EDGAR ANTONIO REYES VARGAS</t>
  </si>
  <si>
    <t>DANIELA JIMENEZ ZALA</t>
  </si>
  <si>
    <t>DIVISION DE RECURSOS HUMANOS</t>
  </si>
  <si>
    <t>ENCARGADA DE RECURSOS HUMANOS</t>
  </si>
  <si>
    <t>ANALISTA DE RECURSOS HUMANOS</t>
  </si>
  <si>
    <t>MADELIN TERESA SANTANA ALBA</t>
  </si>
  <si>
    <t>ANALISTA COMPRAS</t>
  </si>
  <si>
    <t>DIVISION ADMINISTRATIVA FINANCIERA</t>
  </si>
  <si>
    <t>CONCEPTO PAGO SUELDO 000034 - EMPLEADOS TEMPORALES  CORRESPONDIENTE AL MES DE ABRIL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</si>
</sst>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164" fontId="1" fillId="3" borderId="5" xfId="0" applyNumberFormat="1" applyFont="1" applyFill="1" applyBorder="1" applyAlignment="1">
      <alignment vertical="center"/>
    </xf>
    <xf numFmtId="164" fontId="1" fillId="3" borderId="3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114300</xdr:rowOff>
    </xdr:from>
    <xdr:to>
      <xdr:col>2</xdr:col>
      <xdr:colOff>56870</xdr:colOff>
      <xdr:row>8</xdr:row>
      <xdr:rowOff>218624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A0E3944-5279-45E9-8681-348245B866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495300" y="114300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02CFA-6D55-44B4-B713-B48640797F7E}">
  <sheetPr>
    <pageSetUpPr fitToPage="1"/>
  </sheetPr>
  <dimension ref="A1:O25"/>
  <sheetViews>
    <sheetView tabSelected="1" zoomScaleNormal="100" workbookViewId="0">
      <selection activeCell="A10" sqref="A10"/>
    </sheetView>
  </sheetViews>
  <sheetFormatPr defaultRowHeight="15" x14ac:dyDescent="0.25"/>
  <cols>
    <col min="1" max="1" width="4.42578125" style="3" bestFit="1" customWidth="1"/>
    <col min="2" max="2" width="33.5703125" style="4" bestFit="1" customWidth="1"/>
    <col min="3" max="3" width="25.28515625" style="4" customWidth="1"/>
    <col min="4" max="4" width="25.7109375" style="4" customWidth="1"/>
    <col min="5" max="5" width="12.28515625" style="4" customWidth="1"/>
    <col min="6" max="6" width="13.5703125" style="4" customWidth="1"/>
    <col min="7" max="7" width="15.7109375" style="4" bestFit="1" customWidth="1"/>
    <col min="8" max="8" width="9.5703125" style="4" bestFit="1" customWidth="1"/>
    <col min="9" max="9" width="15.28515625" style="4" bestFit="1" customWidth="1"/>
    <col min="10" max="10" width="12.5703125" style="4" bestFit="1" customWidth="1"/>
    <col min="11" max="11" width="13.7109375" style="4" bestFit="1" customWidth="1"/>
    <col min="12" max="12" width="12.5703125" style="4" bestFit="1" customWidth="1"/>
    <col min="13" max="15" width="13.7109375" style="4" bestFit="1" customWidth="1"/>
    <col min="16" max="16384" width="9.140625" style="4"/>
  </cols>
  <sheetData>
    <row r="1" spans="1:15" x14ac:dyDescent="0.2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ht="19.5" x14ac:dyDescent="0.25">
      <c r="A2" s="18" t="s">
        <v>5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5" x14ac:dyDescent="0.25">
      <c r="A3" s="19" t="s">
        <v>15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</row>
    <row r="4" spans="1:15" x14ac:dyDescent="0.25">
      <c r="A4" s="19" t="s">
        <v>8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</row>
    <row r="5" spans="1:15" ht="6.75" customHeight="1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</row>
    <row r="6" spans="1:15" ht="9" customHeight="1" x14ac:dyDescent="0.2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15" ht="6" customHeight="1" x14ac:dyDescent="0.2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</row>
    <row r="8" spans="1:15" ht="15.75" x14ac:dyDescent="0.25">
      <c r="A8" s="23" t="s">
        <v>9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</row>
    <row r="9" spans="1:15" ht="18" customHeight="1" x14ac:dyDescent="0.25">
      <c r="A9" s="19" t="s">
        <v>51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</row>
    <row r="10" spans="1:15" ht="15.75" customHeight="1" x14ac:dyDescent="0.25">
      <c r="A10" s="8"/>
      <c r="B10" s="24"/>
      <c r="C10" s="24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</row>
    <row r="11" spans="1:15" ht="18" customHeight="1" x14ac:dyDescent="0.25">
      <c r="A11" s="17" t="s">
        <v>22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spans="1:15" x14ac:dyDescent="0.25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</row>
    <row r="13" spans="1:15" x14ac:dyDescent="0.25">
      <c r="A13" s="5" t="s">
        <v>7</v>
      </c>
      <c r="B13" s="5" t="s">
        <v>0</v>
      </c>
      <c r="C13" s="2" t="s">
        <v>29</v>
      </c>
      <c r="D13" s="2" t="s">
        <v>30</v>
      </c>
      <c r="E13" s="2" t="s">
        <v>18</v>
      </c>
      <c r="F13" s="2" t="s">
        <v>32</v>
      </c>
      <c r="G13" s="5" t="s">
        <v>10</v>
      </c>
      <c r="H13" s="5" t="s">
        <v>11</v>
      </c>
      <c r="I13" s="5" t="s">
        <v>12</v>
      </c>
      <c r="J13" s="5" t="s">
        <v>1</v>
      </c>
      <c r="K13" s="5" t="s">
        <v>2</v>
      </c>
      <c r="L13" s="5" t="s">
        <v>3</v>
      </c>
      <c r="M13" s="5" t="s">
        <v>13</v>
      </c>
      <c r="N13" s="5" t="s">
        <v>14</v>
      </c>
      <c r="O13" s="5" t="s">
        <v>4</v>
      </c>
    </row>
    <row r="14" spans="1:15" s="16" customFormat="1" ht="60" x14ac:dyDescent="0.25">
      <c r="A14" s="9">
        <v>1</v>
      </c>
      <c r="B14" s="11" t="s">
        <v>28</v>
      </c>
      <c r="C14" s="12" t="s">
        <v>39</v>
      </c>
      <c r="D14" s="12" t="s">
        <v>40</v>
      </c>
      <c r="E14" s="12" t="s">
        <v>19</v>
      </c>
      <c r="F14" s="12" t="s">
        <v>26</v>
      </c>
      <c r="G14" s="7">
        <v>130000</v>
      </c>
      <c r="H14" s="7">
        <v>0</v>
      </c>
      <c r="I14" s="7">
        <f t="shared" ref="I14:I21" si="0">SUM(G14:H14)</f>
        <v>130000</v>
      </c>
      <c r="J14" s="7">
        <v>3731</v>
      </c>
      <c r="K14" s="7">
        <v>19162.12</v>
      </c>
      <c r="L14" s="7">
        <v>3952</v>
      </c>
      <c r="M14" s="7">
        <v>2818.54</v>
      </c>
      <c r="N14" s="7">
        <f t="shared" ref="N14:N21" si="1">SUM(J14:M14)</f>
        <v>29663.66</v>
      </c>
      <c r="O14" s="7">
        <f t="shared" ref="O14:O21" si="2">G14-N14</f>
        <v>100336.34</v>
      </c>
    </row>
    <row r="15" spans="1:15" ht="30" x14ac:dyDescent="0.25">
      <c r="A15" s="9">
        <v>2</v>
      </c>
      <c r="B15" s="10" t="s">
        <v>43</v>
      </c>
      <c r="C15" s="12" t="s">
        <v>39</v>
      </c>
      <c r="D15" s="10" t="s">
        <v>24</v>
      </c>
      <c r="E15" s="15" t="s">
        <v>19</v>
      </c>
      <c r="F15" s="15" t="s">
        <v>26</v>
      </c>
      <c r="G15" s="7">
        <v>85000</v>
      </c>
      <c r="H15" s="7">
        <v>0</v>
      </c>
      <c r="I15" s="7">
        <f t="shared" si="0"/>
        <v>85000</v>
      </c>
      <c r="J15" s="7">
        <v>2439.5</v>
      </c>
      <c r="K15" s="7">
        <v>0</v>
      </c>
      <c r="L15" s="7">
        <v>2584</v>
      </c>
      <c r="M15" s="7">
        <v>25</v>
      </c>
      <c r="N15" s="7">
        <f t="shared" si="1"/>
        <v>5048.5</v>
      </c>
      <c r="O15" s="7">
        <f t="shared" si="2"/>
        <v>79951.5</v>
      </c>
    </row>
    <row r="16" spans="1:15" ht="30" x14ac:dyDescent="0.25">
      <c r="A16" s="9">
        <v>3</v>
      </c>
      <c r="B16" s="10" t="s">
        <v>44</v>
      </c>
      <c r="C16" s="12" t="s">
        <v>45</v>
      </c>
      <c r="D16" s="12" t="s">
        <v>46</v>
      </c>
      <c r="E16" s="15" t="s">
        <v>20</v>
      </c>
      <c r="F16" s="15" t="s">
        <v>26</v>
      </c>
      <c r="G16" s="7">
        <v>130000</v>
      </c>
      <c r="H16" s="7">
        <v>0</v>
      </c>
      <c r="I16" s="7">
        <f t="shared" ref="I16" si="3">SUM(G16:H16)</f>
        <v>130000</v>
      </c>
      <c r="J16" s="7">
        <v>3731</v>
      </c>
      <c r="K16" s="7">
        <v>19162.12</v>
      </c>
      <c r="L16" s="7">
        <v>3952</v>
      </c>
      <c r="M16" s="7">
        <v>25</v>
      </c>
      <c r="N16" s="7">
        <f t="shared" ref="N16" si="4">SUM(J16:M16)</f>
        <v>26870.12</v>
      </c>
      <c r="O16" s="7">
        <f t="shared" ref="O16" si="5">G16-N16</f>
        <v>103129.88</v>
      </c>
    </row>
    <row r="17" spans="1:15" ht="30" x14ac:dyDescent="0.25">
      <c r="A17" s="9">
        <v>4</v>
      </c>
      <c r="B17" s="11" t="s">
        <v>25</v>
      </c>
      <c r="C17" s="12" t="s">
        <v>45</v>
      </c>
      <c r="D17" s="12" t="s">
        <v>47</v>
      </c>
      <c r="E17" s="15" t="s">
        <v>20</v>
      </c>
      <c r="F17" s="15" t="s">
        <v>26</v>
      </c>
      <c r="G17" s="7">
        <v>70000</v>
      </c>
      <c r="H17" s="7">
        <v>0</v>
      </c>
      <c r="I17" s="7">
        <f>SUM(G17:H17)</f>
        <v>70000</v>
      </c>
      <c r="J17" s="7">
        <v>2009</v>
      </c>
      <c r="K17" s="7">
        <v>5368.48</v>
      </c>
      <c r="L17" s="7">
        <v>2128</v>
      </c>
      <c r="M17" s="7">
        <v>25</v>
      </c>
      <c r="N17" s="7">
        <f>SUM(J17:M17)</f>
        <v>9530.48</v>
      </c>
      <c r="O17" s="7">
        <f>G17-N17</f>
        <v>60469.520000000004</v>
      </c>
    </row>
    <row r="18" spans="1:15" x14ac:dyDescent="0.25">
      <c r="A18" s="9">
        <v>5</v>
      </c>
      <c r="B18" s="10" t="s">
        <v>16</v>
      </c>
      <c r="C18" s="12" t="s">
        <v>31</v>
      </c>
      <c r="D18" s="10" t="s">
        <v>24</v>
      </c>
      <c r="E18" s="15" t="s">
        <v>19</v>
      </c>
      <c r="F18" s="15" t="s">
        <v>26</v>
      </c>
      <c r="G18" s="7">
        <v>100000</v>
      </c>
      <c r="H18" s="7">
        <v>0</v>
      </c>
      <c r="I18" s="7">
        <f t="shared" si="0"/>
        <v>100000</v>
      </c>
      <c r="J18" s="7">
        <v>2870</v>
      </c>
      <c r="K18" s="7">
        <v>12105.37</v>
      </c>
      <c r="L18" s="7">
        <v>3040</v>
      </c>
      <c r="M18" s="7">
        <v>25</v>
      </c>
      <c r="N18" s="7">
        <f t="shared" si="1"/>
        <v>18040.370000000003</v>
      </c>
      <c r="O18" s="7">
        <f t="shared" si="2"/>
        <v>81959.63</v>
      </c>
    </row>
    <row r="19" spans="1:15" ht="30" x14ac:dyDescent="0.25">
      <c r="A19" s="9">
        <v>6</v>
      </c>
      <c r="B19" s="10" t="s">
        <v>21</v>
      </c>
      <c r="C19" s="12" t="s">
        <v>37</v>
      </c>
      <c r="D19" s="10" t="s">
        <v>38</v>
      </c>
      <c r="E19" s="15" t="s">
        <v>20</v>
      </c>
      <c r="F19" s="15" t="s">
        <v>26</v>
      </c>
      <c r="G19" s="7">
        <v>110000</v>
      </c>
      <c r="H19" s="7">
        <v>0</v>
      </c>
      <c r="I19" s="7">
        <f t="shared" si="0"/>
        <v>110000</v>
      </c>
      <c r="J19" s="7">
        <v>3157</v>
      </c>
      <c r="K19" s="7">
        <v>14028.75</v>
      </c>
      <c r="L19" s="7">
        <v>3344</v>
      </c>
      <c r="M19" s="7">
        <v>1740.46</v>
      </c>
      <c r="N19" s="7">
        <f t="shared" si="1"/>
        <v>22270.21</v>
      </c>
      <c r="O19" s="7">
        <f t="shared" si="2"/>
        <v>87729.790000000008</v>
      </c>
    </row>
    <row r="20" spans="1:15" ht="45" x14ac:dyDescent="0.25">
      <c r="A20" s="9">
        <v>7</v>
      </c>
      <c r="B20" s="11" t="s">
        <v>17</v>
      </c>
      <c r="C20" s="10" t="s">
        <v>33</v>
      </c>
      <c r="D20" s="10" t="s">
        <v>35</v>
      </c>
      <c r="E20" s="15" t="s">
        <v>20</v>
      </c>
      <c r="F20" s="15" t="s">
        <v>26</v>
      </c>
      <c r="G20" s="7">
        <v>130000</v>
      </c>
      <c r="H20" s="7">
        <v>0</v>
      </c>
      <c r="I20" s="7">
        <f t="shared" si="0"/>
        <v>130000</v>
      </c>
      <c r="J20" s="7">
        <v>3731</v>
      </c>
      <c r="K20" s="7">
        <v>19162.12</v>
      </c>
      <c r="L20" s="7">
        <v>3952</v>
      </c>
      <c r="M20" s="7">
        <v>25</v>
      </c>
      <c r="N20" s="7">
        <f t="shared" si="1"/>
        <v>26870.12</v>
      </c>
      <c r="O20" s="7">
        <f t="shared" si="2"/>
        <v>103129.88</v>
      </c>
    </row>
    <row r="21" spans="1:15" ht="30" x14ac:dyDescent="0.25">
      <c r="A21" s="9">
        <v>8</v>
      </c>
      <c r="B21" s="11" t="s">
        <v>48</v>
      </c>
      <c r="C21" s="10" t="s">
        <v>49</v>
      </c>
      <c r="D21" s="10" t="s">
        <v>50</v>
      </c>
      <c r="E21" s="15" t="s">
        <v>20</v>
      </c>
      <c r="F21" s="15" t="s">
        <v>26</v>
      </c>
      <c r="G21" s="7">
        <v>85000</v>
      </c>
      <c r="H21" s="7">
        <v>0</v>
      </c>
      <c r="I21" s="7">
        <f t="shared" si="0"/>
        <v>85000</v>
      </c>
      <c r="J21" s="7">
        <v>2439.5</v>
      </c>
      <c r="K21" s="7">
        <v>8576.99</v>
      </c>
      <c r="L21" s="7">
        <v>2584</v>
      </c>
      <c r="M21" s="7">
        <v>25</v>
      </c>
      <c r="N21" s="7">
        <f t="shared" si="1"/>
        <v>13625.49</v>
      </c>
      <c r="O21" s="7">
        <f t="shared" si="2"/>
        <v>71374.509999999995</v>
      </c>
    </row>
    <row r="22" spans="1:15" x14ac:dyDescent="0.25">
      <c r="A22" s="9">
        <v>9</v>
      </c>
      <c r="B22" s="6" t="s">
        <v>23</v>
      </c>
      <c r="C22" s="1" t="s">
        <v>31</v>
      </c>
      <c r="D22" s="6" t="s">
        <v>24</v>
      </c>
      <c r="E22" s="9" t="s">
        <v>19</v>
      </c>
      <c r="F22" s="15" t="s">
        <v>26</v>
      </c>
      <c r="G22" s="7">
        <v>90000</v>
      </c>
      <c r="H22" s="7">
        <v>0</v>
      </c>
      <c r="I22" s="7">
        <f t="shared" ref="I22" si="6">SUM(G22:H22)</f>
        <v>90000</v>
      </c>
      <c r="J22" s="7">
        <v>2583</v>
      </c>
      <c r="K22" s="7">
        <v>9753.1200000000008</v>
      </c>
      <c r="L22" s="7">
        <v>2736</v>
      </c>
      <c r="M22" s="7">
        <v>25</v>
      </c>
      <c r="N22" s="7">
        <f t="shared" ref="N22" si="7">SUM(J22:M22)</f>
        <v>15097.12</v>
      </c>
      <c r="O22" s="7">
        <f t="shared" ref="O22" si="8">G22-N22</f>
        <v>74902.880000000005</v>
      </c>
    </row>
    <row r="23" spans="1:15" ht="45" x14ac:dyDescent="0.25">
      <c r="A23" s="9">
        <v>10</v>
      </c>
      <c r="B23" s="6" t="s">
        <v>27</v>
      </c>
      <c r="C23" s="10" t="s">
        <v>34</v>
      </c>
      <c r="D23" s="1" t="s">
        <v>36</v>
      </c>
      <c r="E23" s="9" t="s">
        <v>20</v>
      </c>
      <c r="F23" s="15" t="s">
        <v>26</v>
      </c>
      <c r="G23" s="7">
        <v>110000</v>
      </c>
      <c r="H23" s="7">
        <v>0</v>
      </c>
      <c r="I23" s="7">
        <f t="shared" ref="I23" si="9">SUM(G23:H23)</f>
        <v>110000</v>
      </c>
      <c r="J23" s="7">
        <v>3157</v>
      </c>
      <c r="K23" s="7">
        <v>14457.62</v>
      </c>
      <c r="L23" s="7">
        <v>3344</v>
      </c>
      <c r="M23" s="7">
        <v>25</v>
      </c>
      <c r="N23" s="7">
        <f t="shared" ref="N23" si="10">SUM(J23:M23)</f>
        <v>20983.620000000003</v>
      </c>
      <c r="O23" s="7">
        <f t="shared" ref="O23" si="11">G23-N23</f>
        <v>89016.38</v>
      </c>
    </row>
    <row r="24" spans="1:15" ht="30" x14ac:dyDescent="0.25">
      <c r="A24" s="9">
        <v>11</v>
      </c>
      <c r="B24" s="6" t="s">
        <v>41</v>
      </c>
      <c r="C24" s="10" t="s">
        <v>34</v>
      </c>
      <c r="D24" s="10" t="s">
        <v>42</v>
      </c>
      <c r="E24" s="9" t="s">
        <v>20</v>
      </c>
      <c r="F24" s="15" t="s">
        <v>26</v>
      </c>
      <c r="G24" s="7">
        <v>85000</v>
      </c>
      <c r="H24" s="7">
        <v>0</v>
      </c>
      <c r="I24" s="7">
        <f t="shared" ref="I24" si="12">SUM(G24:H24)</f>
        <v>85000</v>
      </c>
      <c r="J24" s="7">
        <v>2439.5</v>
      </c>
      <c r="K24" s="7">
        <v>8576.99</v>
      </c>
      <c r="L24" s="7">
        <v>2584</v>
      </c>
      <c r="M24" s="7">
        <v>25</v>
      </c>
      <c r="N24" s="7">
        <f t="shared" ref="N24" si="13">SUM(J24:M24)</f>
        <v>13625.49</v>
      </c>
      <c r="O24" s="7">
        <f t="shared" ref="O24" si="14">G24-N24</f>
        <v>71374.509999999995</v>
      </c>
    </row>
    <row r="25" spans="1:15" x14ac:dyDescent="0.25">
      <c r="D25" s="21" t="s">
        <v>6</v>
      </c>
      <c r="E25" s="22"/>
      <c r="F25" s="22"/>
      <c r="G25" s="13">
        <f t="shared" ref="G25:O25" si="15">SUM(G14:G24)</f>
        <v>1125000</v>
      </c>
      <c r="H25" s="14">
        <f t="shared" si="15"/>
        <v>0</v>
      </c>
      <c r="I25" s="14">
        <f t="shared" si="15"/>
        <v>1125000</v>
      </c>
      <c r="J25" s="14">
        <f t="shared" si="15"/>
        <v>32287.5</v>
      </c>
      <c r="K25" s="14">
        <f t="shared" si="15"/>
        <v>130353.68</v>
      </c>
      <c r="L25" s="14">
        <f t="shared" si="15"/>
        <v>34200</v>
      </c>
      <c r="M25" s="14">
        <f t="shared" si="15"/>
        <v>4784</v>
      </c>
      <c r="N25" s="14">
        <f t="shared" si="15"/>
        <v>201625.17999999996</v>
      </c>
      <c r="O25" s="14">
        <f t="shared" si="15"/>
        <v>923374.82000000007</v>
      </c>
    </row>
  </sheetData>
  <mergeCells count="13">
    <mergeCell ref="A12:O12"/>
    <mergeCell ref="D25:F25"/>
    <mergeCell ref="A6:O6"/>
    <mergeCell ref="A7:O7"/>
    <mergeCell ref="A8:O8"/>
    <mergeCell ref="A9:O9"/>
    <mergeCell ref="B10:C10"/>
    <mergeCell ref="A11:O11"/>
    <mergeCell ref="A1:O1"/>
    <mergeCell ref="A2:O2"/>
    <mergeCell ref="A3:O3"/>
    <mergeCell ref="A4:O4"/>
    <mergeCell ref="A5:O5"/>
  </mergeCells>
  <phoneticPr fontId="6" type="noConversion"/>
  <pageMargins left="0.25" right="0.25" top="0.75" bottom="0.75" header="0.3" footer="0.3"/>
  <pageSetup scale="57" orientation="landscape" r:id="rId1"/>
  <ignoredErrors>
    <ignoredError sqref="I19:I2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EMPLEADOS TEMPORALES</vt:lpstr>
      <vt:lpstr>'EMPLEADOS TEMPORALES'!Print_Area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2021-09-28T15:32:38Z</cp:lastPrinted>
  <dcterms:created xsi:type="dcterms:W3CDTF">2017-06-08T13:30:32Z</dcterms:created>
  <dcterms:modified xsi:type="dcterms:W3CDTF">2024-05-10T14:18:02Z</dcterms:modified>
</cp:coreProperties>
</file>