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1/"/>
    </mc:Choice>
  </mc:AlternateContent>
  <xr:revisionPtr revIDLastSave="0" documentId="8_{FC4CDDB6-2956-4A7A-8458-E9D503FA921A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3" l="1"/>
  <c r="K37" i="3"/>
  <c r="P36" i="3" l="1"/>
  <c r="P35" i="3"/>
  <c r="P34" i="3"/>
  <c r="P33" i="3"/>
  <c r="P32" i="3"/>
  <c r="P31" i="3"/>
  <c r="P30" i="3"/>
  <c r="P29" i="3"/>
  <c r="P28" i="3"/>
  <c r="P74" i="3"/>
  <c r="P73" i="3"/>
  <c r="P72" i="3"/>
  <c r="P70" i="3"/>
  <c r="P69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J53" i="3"/>
  <c r="H82" i="3"/>
  <c r="E37" i="3"/>
  <c r="O53" i="3"/>
  <c r="N53" i="3"/>
  <c r="M53" i="3"/>
  <c r="L53" i="3"/>
  <c r="K53" i="3"/>
  <c r="I53" i="3"/>
  <c r="H53" i="3"/>
  <c r="G53" i="3"/>
  <c r="F53" i="3"/>
  <c r="E53" i="3"/>
  <c r="O46" i="3"/>
  <c r="N46" i="3"/>
  <c r="M46" i="3"/>
  <c r="L46" i="3"/>
  <c r="J46" i="3"/>
  <c r="I46" i="3"/>
  <c r="H46" i="3"/>
  <c r="G46" i="3"/>
  <c r="F46" i="3"/>
  <c r="E46" i="3"/>
  <c r="O37" i="3"/>
  <c r="N37" i="3"/>
  <c r="M37" i="3"/>
  <c r="L37" i="3"/>
  <c r="J37" i="3"/>
  <c r="I37" i="3"/>
  <c r="H37" i="3"/>
  <c r="G37" i="3"/>
  <c r="F37" i="3"/>
  <c r="O27" i="3"/>
  <c r="N27" i="3"/>
  <c r="M27" i="3"/>
  <c r="L27" i="3"/>
  <c r="K27" i="3"/>
  <c r="J27" i="3"/>
  <c r="I27" i="3"/>
  <c r="H27" i="3"/>
  <c r="G27" i="3"/>
  <c r="F27" i="3"/>
  <c r="E27" i="3"/>
  <c r="O82" i="3"/>
  <c r="N82" i="3"/>
  <c r="M82" i="3"/>
  <c r="L82" i="3"/>
  <c r="K82" i="3"/>
  <c r="J82" i="3"/>
  <c r="I82" i="3"/>
  <c r="G82" i="3"/>
  <c r="F82" i="3"/>
  <c r="E82" i="3"/>
  <c r="O79" i="3"/>
  <c r="N79" i="3"/>
  <c r="M79" i="3"/>
  <c r="L79" i="3"/>
  <c r="K79" i="3"/>
  <c r="J79" i="3"/>
  <c r="I79" i="3"/>
  <c r="H79" i="3"/>
  <c r="G79" i="3"/>
  <c r="F79" i="3"/>
  <c r="E79" i="3"/>
  <c r="O76" i="3"/>
  <c r="N76" i="3"/>
  <c r="M76" i="3"/>
  <c r="L76" i="3"/>
  <c r="K76" i="3"/>
  <c r="J76" i="3"/>
  <c r="I76" i="3"/>
  <c r="H76" i="3"/>
  <c r="G76" i="3"/>
  <c r="F76" i="3"/>
  <c r="E76" i="3"/>
  <c r="O71" i="3"/>
  <c r="N71" i="3"/>
  <c r="M71" i="3"/>
  <c r="L71" i="3"/>
  <c r="K71" i="3"/>
  <c r="J71" i="3"/>
  <c r="I71" i="3"/>
  <c r="H71" i="3"/>
  <c r="G71" i="3"/>
  <c r="F71" i="3"/>
  <c r="E71" i="3"/>
  <c r="O68" i="3"/>
  <c r="N68" i="3"/>
  <c r="M68" i="3"/>
  <c r="L68" i="3"/>
  <c r="K68" i="3"/>
  <c r="J68" i="3"/>
  <c r="I68" i="3"/>
  <c r="H68" i="3"/>
  <c r="G68" i="3"/>
  <c r="F68" i="3"/>
  <c r="E68" i="3"/>
  <c r="O63" i="3"/>
  <c r="N63" i="3"/>
  <c r="M63" i="3"/>
  <c r="L63" i="3"/>
  <c r="K63" i="3"/>
  <c r="J63" i="3"/>
  <c r="I63" i="3"/>
  <c r="H63" i="3"/>
  <c r="G63" i="3"/>
  <c r="F63" i="3"/>
  <c r="E63" i="3"/>
  <c r="O17" i="3"/>
  <c r="N17" i="3"/>
  <c r="M17" i="3"/>
  <c r="L17" i="3"/>
  <c r="K17" i="3"/>
  <c r="J17" i="3"/>
  <c r="I17" i="3"/>
  <c r="H17" i="3"/>
  <c r="G17" i="3"/>
  <c r="F17" i="3"/>
  <c r="E17" i="3"/>
  <c r="O11" i="3"/>
  <c r="N11" i="3"/>
  <c r="M11" i="3"/>
  <c r="L11" i="3"/>
  <c r="K11" i="3"/>
  <c r="J11" i="3"/>
  <c r="I11" i="3"/>
  <c r="H11" i="3"/>
  <c r="G11" i="3"/>
  <c r="F11" i="3"/>
  <c r="E11" i="3"/>
  <c r="D82" i="3"/>
  <c r="D79" i="3"/>
  <c r="D76" i="3"/>
  <c r="D71" i="3"/>
  <c r="D68" i="3"/>
  <c r="D63" i="3"/>
  <c r="D53" i="3"/>
  <c r="D46" i="3"/>
  <c r="D37" i="3"/>
  <c r="D27" i="3"/>
  <c r="D17" i="3"/>
  <c r="D11" i="3"/>
  <c r="P37" i="3" l="1"/>
  <c r="N84" i="3"/>
  <c r="K84" i="3"/>
  <c r="P11" i="3"/>
  <c r="P17" i="3"/>
  <c r="P53" i="3"/>
  <c r="P63" i="3"/>
  <c r="P71" i="3"/>
  <c r="P68" i="3"/>
  <c r="P82" i="3"/>
  <c r="P76" i="3"/>
  <c r="P79" i="3"/>
  <c r="M84" i="3"/>
  <c r="P46" i="3"/>
  <c r="J84" i="3"/>
  <c r="L84" i="3"/>
  <c r="O84" i="3"/>
  <c r="P27" i="3"/>
  <c r="I84" i="3"/>
  <c r="H84" i="3"/>
  <c r="G84" i="3"/>
  <c r="F84" i="3"/>
  <c r="E84" i="3"/>
  <c r="D84" i="3"/>
  <c r="P84" i="3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<sst xmlns="http://schemas.openxmlformats.org/spreadsheetml/2006/main" count="97" uniqueCount="97">
  <si>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</si>
  <si>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</si>
  <si>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</si>
  <si>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</si>
  <si>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</si>
  <si>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</si>
  <si>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</si>
  <si>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</si>
  <si>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</si>
  <si>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</si>
  <si>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</si>
  <si>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</si>
  <si>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</si>
  <si>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</si>
  <si>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</si>
  <si>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</si>
  <si>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</si>
  <si>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</si>
  <si>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</si>
  <si>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</si>
  <si>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</si>
  <si>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</si>
  <si>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</si>
  <si>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</si>
  <si>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</si>
  <si>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</si>
  <si>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</si>
  <si>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</si>
  <si>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</si>
  <si>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</si>
  <si>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</si>
  <si>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</si>
  <si>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</si>
  <si>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</si>
  <si>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</si>
  <si>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</si>
  <si>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</si>
  <si>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</si>
  <si>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</si>
  <si>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</si>
  <si>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</si>
  <si>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</si>
  <si>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</si>
  <si>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</si>
  <si>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</si>
  <si>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</si>
  <si>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</si>
  <si>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</si>
  <si>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</si>
  <si>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</si>
  <si>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</si>
  <si>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</si>
  <si>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</si>
  <si>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</si>
  <si>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</si>
  <si>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</si>
  <si>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</si>
  <si>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</si>
  <si>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</si>
  <si>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</si>
  <si>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</si>
  <si>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</si>
  <si>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</si>
  <si>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</si>
  <si>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</si>
  <si>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</si>
  <si>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</si>
  <si>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</si>
  <si>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</si>
  <si>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</si>
  <si>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</si>
  <si>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</si>
  <si>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</si>
  <si>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</si>
  <si>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</si>
  <si>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</si>
  <si>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</si>
  <si>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</si>
  <si>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</si>
  <si>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</si>
  <si>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</si>
  <si>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</si>
  <si>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</si>
  <si>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</si>
  <si>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</si>
  <si>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</si>
  <si>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</si>
  <si>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</si>
  <si>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</si>
  <si>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</si>
  <si>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</si>
  <si>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 xml:space="preserve">                                                     Lic. Jimmy García Saviñón</t>
  </si>
  <si>
    <t xml:space="preserve">                                                    PRESIDENTE-ANAMAR</t>
  </si>
  <si>
    <t>Fecha de registro: hasta el 31 AGOSTO 21</t>
  </si>
  <si>
    <t>Fecha de imputación:  03 SEPTIEMBRE 2021</t>
  </si>
  <si>
    <t>Autoridad Nacional de Asuntos Maritimos</t>
  </si>
  <si>
    <t>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</si>
</sst>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5" fillId="0" borderId="0" xfId="0" applyFont="1"/>
    <xf numFmtId="0" fontId="0" fillId="0" borderId="0" xfId="0" applyAlignment="1">
      <alignment horizontal="left" wrapText="1" indent="2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1</xdr:row>
      <xdr:rowOff>38420</xdr:rowOff>
    </xdr:from>
    <xdr:to>
      <xdr:col>15</xdr:col>
      <xdr:colOff>767327</xdr:colOff>
      <xdr:row>6</xdr:row>
      <xdr:rowOff>75960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8715217-ED3B-49AF-8C88-748B9E1599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13439775" y="228920"/>
          <a:ext cx="1843652" cy="1256740"/>
        </a:xfrm>
        <a:prstGeom prst="rect">
          <a:avLst/>
        </a:prstGeom>
      </xdr:spPr>
    </xdr:pic>
    <xdr:clientData/>
  </xdr:twoCellAnchor>
  <xdr:twoCellAnchor editAs="oneCell">
    <xdr:from>
      <xdr:col>2</xdr:col>
      <xdr:colOff>84044</xdr:colOff>
      <xdr:row>0</xdr:row>
      <xdr:rowOff>99172</xdr:rowOff>
    </xdr:from>
    <xdr:to>
      <xdr:col>3</xdr:col>
      <xdr:colOff>683559</xdr:colOff>
      <xdr:row>7</xdr:row>
      <xdr:rowOff>77312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A946221-1B7D-402E-AA57-4716D6211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44" y="99172"/>
          <a:ext cx="5076265" cy="1587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tabColor theme="5" tint="-0.249977111117893"/>
    <pageSetUpPr fitToPage="1"/>
  </sheetPr>
  <dimension ref="C3:AG95"/>
  <sheetViews>
    <sheetView showGridLines="0" tabSelected="1" zoomScaleNormal="100" workbookViewId="0">
      <selection activeCell="E2" sqref="E2"/>
    </sheetView>
  </sheetViews>
  <sheetFormatPr defaultColWidth="11.42578125" defaultRowHeight="15" x14ac:dyDescent="0.25"/>
  <cols>
    <col min="1" max="1" width="2.85546875" customWidth="1"/>
    <col min="2" max="2" width="0.5703125" customWidth="1"/>
    <col min="3" max="3" width="67.140625" customWidth="1"/>
    <col min="4" max="5" width="18.7109375" bestFit="1" customWidth="1"/>
    <col min="6" max="7" width="18.28515625" bestFit="1" customWidth="1"/>
    <col min="8" max="8" width="17.85546875" bestFit="1" customWidth="1"/>
    <col min="9" max="9" width="18.28515625" customWidth="1"/>
    <col min="10" max="10" width="19" bestFit="1" customWidth="1"/>
    <col min="11" max="11" width="18" customWidth="1"/>
    <col min="12" max="12" width="13.7109375" hidden="1" customWidth="1"/>
    <col min="13" max="13" width="11.42578125" hidden="1" customWidth="1"/>
    <col min="14" max="14" width="14.28515625" hidden="1" customWidth="1"/>
    <col min="15" max="15" width="14.140625" hidden="1" customWidth="1"/>
    <col min="16" max="16" width="20.28515625" bestFit="1" customWidth="1"/>
  </cols>
  <sheetData>
    <row r="3" spans="3:17" ht="28.5" customHeight="1" x14ac:dyDescent="0.25">
      <c r="C3" s="21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3:17" ht="21" customHeight="1" x14ac:dyDescent="0.25">
      <c r="C4" s="26" t="s">
        <v>95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3:17" ht="15.75" x14ac:dyDescent="0.25">
      <c r="C5" s="25" t="s">
        <v>96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3:17" ht="15.75" customHeight="1" x14ac:dyDescent="0.25">
      <c r="C6" s="24" t="s">
        <v>90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3:17" ht="15.75" customHeight="1" x14ac:dyDescent="0.25">
      <c r="C7" s="30" t="s">
        <v>76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9" spans="3:17" ht="23.25" customHeight="1" x14ac:dyDescent="0.25">
      <c r="C9" s="7" t="s">
        <v>66</v>
      </c>
      <c r="D9" s="10" t="s">
        <v>78</v>
      </c>
      <c r="E9" s="10" t="s">
        <v>79</v>
      </c>
      <c r="F9" s="10" t="s">
        <v>80</v>
      </c>
      <c r="G9" s="10" t="s">
        <v>81</v>
      </c>
      <c r="H9" s="11" t="s">
        <v>82</v>
      </c>
      <c r="I9" s="10" t="s">
        <v>83</v>
      </c>
      <c r="J9" s="11" t="s">
        <v>84</v>
      </c>
      <c r="K9" s="10" t="s">
        <v>85</v>
      </c>
      <c r="L9" s="10" t="s">
        <v>86</v>
      </c>
      <c r="M9" s="10" t="s">
        <v>87</v>
      </c>
      <c r="N9" s="10" t="s">
        <v>88</v>
      </c>
      <c r="O9" s="11" t="s">
        <v>89</v>
      </c>
      <c r="P9" s="10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5">
        <f>SUM(D12:D16)</f>
        <v>2480497.0699999998</v>
      </c>
      <c r="E11" s="15">
        <f t="shared" ref="E11:O11" si="0">SUM(E12:E16)</f>
        <v>2635270.0699999998</v>
      </c>
      <c r="F11" s="15">
        <f t="shared" si="0"/>
        <v>2761085.21</v>
      </c>
      <c r="G11" s="15">
        <f t="shared" si="0"/>
        <v>2691795.06</v>
      </c>
      <c r="H11" s="15">
        <f t="shared" si="0"/>
        <v>2621618.3199999998</v>
      </c>
      <c r="I11" s="15">
        <f t="shared" si="0"/>
        <v>3864201.65</v>
      </c>
      <c r="J11" s="15">
        <f t="shared" si="0"/>
        <v>2752164.96</v>
      </c>
      <c r="K11" s="15">
        <f t="shared" si="0"/>
        <v>2839176.06</v>
      </c>
      <c r="L11" s="15">
        <f t="shared" si="0"/>
        <v>0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4">
        <f>SUM(P12:P16)</f>
        <v>22645808.399999999</v>
      </c>
    </row>
    <row r="12" spans="3:17" x14ac:dyDescent="0.25">
      <c r="C12" s="5" t="s">
        <v>2</v>
      </c>
      <c r="D12" s="12">
        <v>1954250</v>
      </c>
      <c r="E12" s="12">
        <v>2024250</v>
      </c>
      <c r="F12" s="12">
        <v>2177671.7799999998</v>
      </c>
      <c r="G12" s="12">
        <v>2061750</v>
      </c>
      <c r="H12" s="12">
        <v>1997750</v>
      </c>
      <c r="I12" s="12">
        <v>1997750</v>
      </c>
      <c r="J12" s="12">
        <v>2102750</v>
      </c>
      <c r="K12" s="12">
        <v>2187400</v>
      </c>
      <c r="L12" s="12"/>
      <c r="M12" s="12"/>
      <c r="N12" s="12"/>
      <c r="O12" s="12"/>
      <c r="P12" s="6">
        <f>SUM(D12:O12)</f>
        <v>16503571.779999999</v>
      </c>
    </row>
    <row r="13" spans="3:17" x14ac:dyDescent="0.25">
      <c r="C13" s="5" t="s">
        <v>3</v>
      </c>
      <c r="D13" s="12">
        <v>244150</v>
      </c>
      <c r="E13" s="13">
        <v>318150</v>
      </c>
      <c r="F13" s="12">
        <v>306150</v>
      </c>
      <c r="G13" s="12">
        <v>333650</v>
      </c>
      <c r="H13" s="12">
        <v>336650</v>
      </c>
      <c r="I13" s="12">
        <v>1579233.33</v>
      </c>
      <c r="J13" s="12">
        <v>346650</v>
      </c>
      <c r="K13" s="12">
        <v>346650</v>
      </c>
      <c r="L13" s="12"/>
      <c r="M13" s="12"/>
      <c r="N13" s="12"/>
      <c r="O13" s="12"/>
      <c r="P13" s="6">
        <f t="shared" ref="P13:P16" si="1">SUM(D13:O13)</f>
        <v>3811283.33</v>
      </c>
    </row>
    <row r="14" spans="3:17" x14ac:dyDescent="0.25">
      <c r="C14" s="5" t="s">
        <v>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/>
      <c r="M14" s="12"/>
      <c r="N14" s="12"/>
      <c r="O14" s="12"/>
      <c r="P14" s="6">
        <f t="shared" si="1"/>
        <v>0</v>
      </c>
      <c r="Q14" s="9"/>
    </row>
    <row r="15" spans="3:17" x14ac:dyDescent="0.25">
      <c r="C15" s="5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/>
      <c r="M15" s="12"/>
      <c r="N15" s="12"/>
      <c r="O15" s="12"/>
      <c r="P15" s="6">
        <f t="shared" si="1"/>
        <v>0</v>
      </c>
    </row>
    <row r="16" spans="3:17" x14ac:dyDescent="0.25">
      <c r="C16" s="5" t="s">
        <v>6</v>
      </c>
      <c r="D16" s="12">
        <v>282097.07</v>
      </c>
      <c r="E16" s="12">
        <v>292870.07</v>
      </c>
      <c r="F16" s="12">
        <v>277263.43</v>
      </c>
      <c r="G16" s="12">
        <v>296395.06</v>
      </c>
      <c r="H16" s="12">
        <v>287218.32</v>
      </c>
      <c r="I16" s="12">
        <v>287218.32</v>
      </c>
      <c r="J16" s="12">
        <v>302764.96000000002</v>
      </c>
      <c r="K16" s="12">
        <v>305126.06</v>
      </c>
      <c r="L16" s="12"/>
      <c r="M16" s="12"/>
      <c r="N16" s="12"/>
      <c r="O16" s="12"/>
      <c r="P16" s="6">
        <f t="shared" si="1"/>
        <v>2330953.29</v>
      </c>
    </row>
    <row r="17" spans="3:33" x14ac:dyDescent="0.25">
      <c r="C17" s="3" t="s">
        <v>7</v>
      </c>
      <c r="D17" s="15">
        <f>SUM(D18:D26)</f>
        <v>216136.33999999997</v>
      </c>
      <c r="E17" s="15">
        <f t="shared" ref="E17:O17" si="2">SUM(E18:E26)</f>
        <v>636048.68999999994</v>
      </c>
      <c r="F17" s="15">
        <f t="shared" si="2"/>
        <v>3738721.6800000006</v>
      </c>
      <c r="G17" s="15">
        <f t="shared" si="2"/>
        <v>1857498.9</v>
      </c>
      <c r="H17" s="15">
        <f t="shared" si="2"/>
        <v>1073143</v>
      </c>
      <c r="I17" s="15">
        <f t="shared" si="2"/>
        <v>1221626.8900000001</v>
      </c>
      <c r="J17" s="15">
        <f t="shared" si="2"/>
        <v>1657922.7200000002</v>
      </c>
      <c r="K17" s="15">
        <f t="shared" si="2"/>
        <v>1649458.7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4">
        <f>SUM(P18:P26)</f>
        <v>12050556.920000002</v>
      </c>
    </row>
    <row r="18" spans="3:33" x14ac:dyDescent="0.25">
      <c r="C18" s="5" t="s">
        <v>8</v>
      </c>
      <c r="D18" s="12">
        <v>135205.29999999999</v>
      </c>
      <c r="E18" s="12">
        <v>160053.96</v>
      </c>
      <c r="F18" s="12">
        <v>166186.28</v>
      </c>
      <c r="G18" s="12">
        <v>144271.84</v>
      </c>
      <c r="H18" s="12">
        <v>146879.20000000001</v>
      </c>
      <c r="I18" s="12">
        <v>158810.87</v>
      </c>
      <c r="J18" s="12">
        <v>157183.20000000001</v>
      </c>
      <c r="K18" s="12">
        <v>159847.37</v>
      </c>
      <c r="L18" s="12"/>
      <c r="M18" s="12"/>
      <c r="N18" s="12"/>
      <c r="O18" s="12"/>
      <c r="P18" s="6">
        <f t="shared" ref="P18:P26" si="3">SUM(D18:O18)</f>
        <v>1228438.02</v>
      </c>
    </row>
    <row r="19" spans="3:33" x14ac:dyDescent="0.25">
      <c r="C19" s="5" t="s">
        <v>9</v>
      </c>
      <c r="D19" s="12">
        <v>0</v>
      </c>
      <c r="E19" s="12">
        <v>93043.37</v>
      </c>
      <c r="F19" s="12">
        <v>187927.36</v>
      </c>
      <c r="G19" s="12">
        <v>318063.35999999999</v>
      </c>
      <c r="H19" s="12">
        <v>71200.710000000006</v>
      </c>
      <c r="I19" s="12">
        <v>152100.25</v>
      </c>
      <c r="J19" s="12">
        <v>36300.94</v>
      </c>
      <c r="K19" s="12">
        <v>75410.58</v>
      </c>
      <c r="L19" s="12"/>
      <c r="M19" s="12"/>
      <c r="N19" s="12"/>
      <c r="O19" s="12"/>
      <c r="P19" s="6">
        <f t="shared" si="3"/>
        <v>934046.57</v>
      </c>
    </row>
    <row r="20" spans="3:33" x14ac:dyDescent="0.25">
      <c r="C20" s="5" t="s">
        <v>10</v>
      </c>
      <c r="D20" s="12">
        <v>0</v>
      </c>
      <c r="E20" s="12">
        <v>0</v>
      </c>
      <c r="F20" s="12">
        <v>60200</v>
      </c>
      <c r="G20" s="12">
        <v>30900</v>
      </c>
      <c r="H20" s="12">
        <v>2100</v>
      </c>
      <c r="I20" s="12">
        <v>91500</v>
      </c>
      <c r="J20" s="12">
        <v>22600</v>
      </c>
      <c r="K20" s="12">
        <v>14350</v>
      </c>
      <c r="L20" s="12"/>
      <c r="M20" s="12"/>
      <c r="N20" s="12"/>
      <c r="O20" s="12"/>
      <c r="P20" s="6">
        <f t="shared" si="3"/>
        <v>221650</v>
      </c>
    </row>
    <row r="21" spans="3:33" x14ac:dyDescent="0.25">
      <c r="C21" s="5" t="s">
        <v>11</v>
      </c>
      <c r="D21" s="12">
        <v>0</v>
      </c>
      <c r="E21" s="12">
        <v>0</v>
      </c>
      <c r="F21" s="12">
        <v>125434.31</v>
      </c>
      <c r="G21" s="12">
        <v>0</v>
      </c>
      <c r="H21" s="12">
        <v>4914</v>
      </c>
      <c r="I21" s="12">
        <v>0</v>
      </c>
      <c r="J21" s="12">
        <v>0</v>
      </c>
      <c r="K21" s="12">
        <v>0</v>
      </c>
      <c r="L21" s="12"/>
      <c r="M21" s="12"/>
      <c r="N21" s="12"/>
      <c r="O21" s="12"/>
      <c r="P21" s="6">
        <f t="shared" si="3"/>
        <v>130348.31</v>
      </c>
    </row>
    <row r="22" spans="3:33" x14ac:dyDescent="0.25">
      <c r="C22" s="5" t="s">
        <v>12</v>
      </c>
      <c r="D22" s="12">
        <v>0</v>
      </c>
      <c r="E22" s="12">
        <v>0</v>
      </c>
      <c r="F22" s="12">
        <v>2458031.5</v>
      </c>
      <c r="G22" s="12">
        <v>563178</v>
      </c>
      <c r="H22" s="12">
        <v>563178</v>
      </c>
      <c r="I22" s="12">
        <v>563178</v>
      </c>
      <c r="J22" s="12">
        <v>555450</v>
      </c>
      <c r="K22" s="12">
        <v>555450</v>
      </c>
      <c r="L22" s="12"/>
      <c r="M22" s="12"/>
      <c r="N22" s="12"/>
      <c r="O22" s="12"/>
      <c r="P22" s="6">
        <f t="shared" si="3"/>
        <v>5258465.5</v>
      </c>
    </row>
    <row r="23" spans="3:33" x14ac:dyDescent="0.25">
      <c r="C23" s="5" t="s">
        <v>13</v>
      </c>
      <c r="D23" s="12">
        <v>80931.039999999994</v>
      </c>
      <c r="E23" s="12">
        <v>352951.36</v>
      </c>
      <c r="F23" s="12">
        <v>73410.2</v>
      </c>
      <c r="G23" s="12">
        <v>73410.2</v>
      </c>
      <c r="H23" s="12">
        <v>136516.98000000001</v>
      </c>
      <c r="I23" s="12">
        <v>138841.67000000001</v>
      </c>
      <c r="J23" s="12">
        <v>138841.67000000001</v>
      </c>
      <c r="K23" s="12">
        <v>326935.67</v>
      </c>
      <c r="L23" s="12"/>
      <c r="M23" s="12"/>
      <c r="N23" s="12"/>
      <c r="O23" s="12"/>
      <c r="P23" s="6">
        <f t="shared" si="3"/>
        <v>1321838.79</v>
      </c>
    </row>
    <row r="24" spans="3:33" ht="30" x14ac:dyDescent="0.25">
      <c r="C24" s="19" t="s">
        <v>14</v>
      </c>
      <c r="D24" s="12">
        <v>0</v>
      </c>
      <c r="E24" s="12">
        <v>0</v>
      </c>
      <c r="F24" s="12">
        <v>407032.03</v>
      </c>
      <c r="G24" s="12">
        <v>1654.15</v>
      </c>
      <c r="H24" s="12">
        <v>28811.34</v>
      </c>
      <c r="I24" s="12">
        <v>87196.1</v>
      </c>
      <c r="J24" s="12">
        <v>280066.59999999998</v>
      </c>
      <c r="K24" s="12">
        <v>487465.08</v>
      </c>
      <c r="L24" s="12"/>
      <c r="M24" s="12"/>
      <c r="N24" s="12"/>
      <c r="O24" s="12"/>
      <c r="P24" s="6">
        <f t="shared" si="3"/>
        <v>1292225.3</v>
      </c>
    </row>
    <row r="25" spans="3:33" ht="32.25" customHeight="1" x14ac:dyDescent="0.25">
      <c r="C25" s="19" t="s">
        <v>15</v>
      </c>
      <c r="D25" s="12">
        <v>0</v>
      </c>
      <c r="E25" s="12">
        <v>30000</v>
      </c>
      <c r="F25" s="12">
        <v>260500</v>
      </c>
      <c r="G25" s="12">
        <v>726021.35</v>
      </c>
      <c r="H25" s="12">
        <v>99718.77</v>
      </c>
      <c r="I25" s="12">
        <v>30000</v>
      </c>
      <c r="J25" s="12">
        <v>467480.31</v>
      </c>
      <c r="K25" s="12">
        <v>30000</v>
      </c>
      <c r="L25" s="12"/>
      <c r="M25" s="12"/>
      <c r="N25" s="12"/>
      <c r="O25" s="12"/>
      <c r="P25" s="6">
        <f t="shared" si="3"/>
        <v>1643720.43</v>
      </c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3:33" x14ac:dyDescent="0.25">
      <c r="C26" s="5" t="s">
        <v>16</v>
      </c>
      <c r="D26" s="12"/>
      <c r="E26" s="12">
        <v>0</v>
      </c>
      <c r="F26" s="12">
        <v>0</v>
      </c>
      <c r="G26" s="12">
        <v>0</v>
      </c>
      <c r="H26" s="12">
        <v>19824</v>
      </c>
      <c r="I26" s="12">
        <v>0</v>
      </c>
      <c r="J26" s="12">
        <v>0</v>
      </c>
      <c r="K26" s="12">
        <v>0</v>
      </c>
      <c r="L26" s="12"/>
      <c r="M26" s="12"/>
      <c r="N26" s="12"/>
      <c r="O26" s="12"/>
      <c r="P26" s="6">
        <f t="shared" si="3"/>
        <v>19824</v>
      </c>
    </row>
    <row r="27" spans="3:33" x14ac:dyDescent="0.25">
      <c r="C27" s="3" t="s">
        <v>17</v>
      </c>
      <c r="D27" s="15">
        <f>SUM(D28:D36)</f>
        <v>0</v>
      </c>
      <c r="E27" s="15">
        <f t="shared" ref="E27:O27" si="4">SUM(E28:E36)</f>
        <v>441405.2</v>
      </c>
      <c r="F27" s="15">
        <f t="shared" si="4"/>
        <v>168200</v>
      </c>
      <c r="G27" s="15">
        <f t="shared" si="4"/>
        <v>115912.81999999999</v>
      </c>
      <c r="H27" s="15">
        <f t="shared" si="4"/>
        <v>133182.79</v>
      </c>
      <c r="I27" s="15">
        <f t="shared" si="4"/>
        <v>504600</v>
      </c>
      <c r="J27" s="15">
        <f t="shared" si="4"/>
        <v>229200</v>
      </c>
      <c r="K27" s="15">
        <f t="shared" si="4"/>
        <v>247215.84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4">
        <f>SUM(P28:P36)</f>
        <v>1839716.65</v>
      </c>
    </row>
    <row r="28" spans="3:33" x14ac:dyDescent="0.25">
      <c r="C28" s="5" t="s">
        <v>18</v>
      </c>
      <c r="D28" s="12">
        <v>0</v>
      </c>
      <c r="E28" s="12">
        <v>0</v>
      </c>
      <c r="F28" s="12">
        <v>0</v>
      </c>
      <c r="G28" s="12">
        <v>56109.24</v>
      </c>
      <c r="H28" s="12">
        <v>18029.37</v>
      </c>
      <c r="I28" s="12">
        <v>0</v>
      </c>
      <c r="J28" s="12">
        <v>0</v>
      </c>
      <c r="K28" s="12">
        <v>21731</v>
      </c>
      <c r="L28" s="12"/>
      <c r="M28" s="12"/>
      <c r="N28" s="12"/>
      <c r="O28" s="12"/>
      <c r="P28" s="6">
        <f t="shared" ref="P28:P36" si="5">SUM(D28:O28)</f>
        <v>95869.61</v>
      </c>
    </row>
    <row r="29" spans="3:33" x14ac:dyDescent="0.25">
      <c r="C29" s="5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/>
      <c r="M29" s="12"/>
      <c r="N29" s="12"/>
      <c r="O29" s="12"/>
      <c r="P29" s="6">
        <f t="shared" si="5"/>
        <v>0</v>
      </c>
    </row>
    <row r="30" spans="3:33" x14ac:dyDescent="0.25">
      <c r="C30" s="5" t="s">
        <v>20</v>
      </c>
      <c r="D30" s="12">
        <v>0</v>
      </c>
      <c r="E30" s="12">
        <v>0</v>
      </c>
      <c r="F30" s="12">
        <v>0</v>
      </c>
      <c r="G30" s="12">
        <v>39568.94</v>
      </c>
      <c r="H30" s="12">
        <v>10842.83</v>
      </c>
      <c r="I30" s="12">
        <v>0</v>
      </c>
      <c r="J30" s="12">
        <v>0</v>
      </c>
      <c r="K30" s="12">
        <v>22895.68</v>
      </c>
      <c r="L30" s="12"/>
      <c r="M30" s="12"/>
      <c r="N30" s="12"/>
      <c r="O30" s="12"/>
      <c r="P30" s="6">
        <f t="shared" si="5"/>
        <v>73307.450000000012</v>
      </c>
    </row>
    <row r="31" spans="3:33" x14ac:dyDescent="0.25">
      <c r="C31" s="5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/>
      <c r="M31" s="12"/>
      <c r="N31" s="12"/>
      <c r="O31" s="12"/>
      <c r="P31" s="6">
        <f t="shared" si="5"/>
        <v>0</v>
      </c>
    </row>
    <row r="32" spans="3:33" x14ac:dyDescent="0.25">
      <c r="C32" s="5" t="s">
        <v>22</v>
      </c>
      <c r="D32" s="12">
        <v>0</v>
      </c>
      <c r="E32" s="12">
        <v>0</v>
      </c>
      <c r="F32" s="12">
        <v>0</v>
      </c>
      <c r="G32" s="12">
        <v>4307</v>
      </c>
      <c r="H32" s="12">
        <v>20628.52</v>
      </c>
      <c r="I32" s="12">
        <v>0</v>
      </c>
      <c r="J32" s="12">
        <v>61000</v>
      </c>
      <c r="K32" s="12">
        <v>3233.2</v>
      </c>
      <c r="L32" s="12"/>
      <c r="M32" s="12"/>
      <c r="N32" s="12"/>
      <c r="O32" s="12"/>
      <c r="P32" s="6">
        <f t="shared" si="5"/>
        <v>89168.72</v>
      </c>
    </row>
    <row r="33" spans="3:16" ht="44.25" customHeight="1" x14ac:dyDescent="0.25">
      <c r="C33" s="19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/>
      <c r="M33" s="12"/>
      <c r="N33" s="12"/>
      <c r="O33" s="12"/>
      <c r="P33" s="6">
        <f t="shared" si="5"/>
        <v>0</v>
      </c>
    </row>
    <row r="34" spans="3:16" ht="30" x14ac:dyDescent="0.25">
      <c r="C34" s="19" t="s">
        <v>24</v>
      </c>
      <c r="D34" s="12">
        <v>0</v>
      </c>
      <c r="E34" s="12">
        <v>336400</v>
      </c>
      <c r="F34" s="12">
        <v>168200</v>
      </c>
      <c r="G34" s="12">
        <v>0</v>
      </c>
      <c r="H34" s="12">
        <v>0</v>
      </c>
      <c r="I34" s="12">
        <v>504600</v>
      </c>
      <c r="J34" s="12">
        <v>168200</v>
      </c>
      <c r="K34" s="12">
        <v>168200</v>
      </c>
      <c r="L34" s="12"/>
      <c r="M34" s="12"/>
      <c r="N34" s="12"/>
      <c r="O34" s="12"/>
      <c r="P34" s="6">
        <f t="shared" si="5"/>
        <v>1345600</v>
      </c>
    </row>
    <row r="35" spans="3:16" ht="30" x14ac:dyDescent="0.25">
      <c r="C35" s="19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/>
      <c r="M35" s="12"/>
      <c r="N35" s="12"/>
      <c r="O35" s="12"/>
      <c r="P35" s="6">
        <f t="shared" si="5"/>
        <v>0</v>
      </c>
    </row>
    <row r="36" spans="3:16" x14ac:dyDescent="0.25">
      <c r="C36" s="5" t="s">
        <v>26</v>
      </c>
      <c r="D36" s="12">
        <v>0</v>
      </c>
      <c r="E36" s="12">
        <v>105005.2</v>
      </c>
      <c r="F36" s="12">
        <v>0</v>
      </c>
      <c r="G36" s="12">
        <v>15927.64</v>
      </c>
      <c r="H36" s="12">
        <v>83682.070000000007</v>
      </c>
      <c r="I36" s="12">
        <v>0</v>
      </c>
      <c r="J36" s="12">
        <v>0</v>
      </c>
      <c r="K36" s="12">
        <v>31155.96</v>
      </c>
      <c r="L36" s="12"/>
      <c r="M36" s="12"/>
      <c r="N36" s="12"/>
      <c r="O36" s="12"/>
      <c r="P36" s="6">
        <f t="shared" si="5"/>
        <v>235770.87</v>
      </c>
    </row>
    <row r="37" spans="3:16" x14ac:dyDescent="0.25">
      <c r="C37" s="3" t="s">
        <v>27</v>
      </c>
      <c r="D37" s="15">
        <f>SUM(D38:D45)</f>
        <v>0</v>
      </c>
      <c r="E37" s="15">
        <f>SUM(E38:E45)</f>
        <v>0</v>
      </c>
      <c r="F37" s="15">
        <f t="shared" ref="F37:O37" si="6">SUM(F38:F45)</f>
        <v>0</v>
      </c>
      <c r="G37" s="15">
        <f t="shared" si="6"/>
        <v>399920.12</v>
      </c>
      <c r="H37" s="15">
        <f t="shared" si="6"/>
        <v>0</v>
      </c>
      <c r="I37" s="15">
        <f t="shared" si="6"/>
        <v>0</v>
      </c>
      <c r="J37" s="15">
        <f t="shared" si="6"/>
        <v>0</v>
      </c>
      <c r="K37" s="15">
        <f t="shared" ref="K37" si="7">SUM(K38:K45)</f>
        <v>0</v>
      </c>
      <c r="L37" s="15">
        <f t="shared" si="6"/>
        <v>0</v>
      </c>
      <c r="M37" s="15">
        <f t="shared" si="6"/>
        <v>0</v>
      </c>
      <c r="N37" s="15">
        <f t="shared" si="6"/>
        <v>0</v>
      </c>
      <c r="O37" s="15">
        <f t="shared" si="6"/>
        <v>0</v>
      </c>
      <c r="P37" s="4">
        <f>SUM(P38:P45)</f>
        <v>399920.12</v>
      </c>
    </row>
    <row r="38" spans="3:16" x14ac:dyDescent="0.25">
      <c r="C38" s="5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/>
      <c r="M38" s="12"/>
      <c r="N38" s="12"/>
      <c r="O38" s="12"/>
      <c r="P38" s="6">
        <f t="shared" ref="P38:P45" si="8">SUM(D38:O38)</f>
        <v>0</v>
      </c>
    </row>
    <row r="39" spans="3:16" ht="35.25" customHeight="1" x14ac:dyDescent="0.25">
      <c r="C39" s="20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/>
      <c r="M39" s="12"/>
      <c r="N39" s="12"/>
      <c r="O39" s="12"/>
      <c r="P39" s="6">
        <f t="shared" si="8"/>
        <v>0</v>
      </c>
    </row>
    <row r="40" spans="3:16" ht="30" x14ac:dyDescent="0.25">
      <c r="C40" s="19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/>
      <c r="M40" s="12"/>
      <c r="N40" s="12"/>
      <c r="O40" s="12"/>
      <c r="P40" s="6">
        <f t="shared" si="8"/>
        <v>0</v>
      </c>
    </row>
    <row r="41" spans="3:16" ht="30" x14ac:dyDescent="0.25">
      <c r="C41" s="19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/>
      <c r="M41" s="12"/>
      <c r="N41" s="12"/>
      <c r="O41" s="12"/>
      <c r="P41" s="6">
        <f t="shared" si="8"/>
        <v>0</v>
      </c>
    </row>
    <row r="42" spans="3:16" ht="30" x14ac:dyDescent="0.25">
      <c r="C42" s="19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/>
      <c r="M42" s="12"/>
      <c r="N42" s="12"/>
      <c r="O42" s="12"/>
      <c r="P42" s="6">
        <f t="shared" si="8"/>
        <v>0</v>
      </c>
    </row>
    <row r="43" spans="3:16" x14ac:dyDescent="0.25">
      <c r="C43" s="5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/>
      <c r="M43" s="12"/>
      <c r="N43" s="12"/>
      <c r="O43" s="12"/>
      <c r="P43" s="6">
        <f t="shared" si="8"/>
        <v>0</v>
      </c>
    </row>
    <row r="44" spans="3:16" x14ac:dyDescent="0.25">
      <c r="C44" s="5" t="s">
        <v>34</v>
      </c>
      <c r="D44" s="12">
        <v>0</v>
      </c>
      <c r="E44" s="12">
        <v>0</v>
      </c>
      <c r="F44" s="12">
        <v>0</v>
      </c>
      <c r="G44" s="12">
        <v>399920.12</v>
      </c>
      <c r="H44" s="12">
        <v>0</v>
      </c>
      <c r="I44" s="12">
        <v>0</v>
      </c>
      <c r="J44" s="12">
        <v>0</v>
      </c>
      <c r="K44" s="12">
        <v>0</v>
      </c>
      <c r="L44" s="12"/>
      <c r="M44" s="12"/>
      <c r="N44" s="12"/>
      <c r="O44" s="12"/>
      <c r="P44" s="6">
        <f t="shared" si="8"/>
        <v>399920.12</v>
      </c>
    </row>
    <row r="45" spans="3:16" ht="30" x14ac:dyDescent="0.25">
      <c r="C45" s="19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/>
      <c r="M45" s="12"/>
      <c r="N45" s="12"/>
      <c r="O45" s="12"/>
      <c r="P45" s="6">
        <f t="shared" si="8"/>
        <v>0</v>
      </c>
    </row>
    <row r="46" spans="3:16" x14ac:dyDescent="0.25">
      <c r="C46" s="3" t="s">
        <v>36</v>
      </c>
      <c r="D46" s="15">
        <f>SUM(D47:D52)</f>
        <v>0</v>
      </c>
      <c r="E46" s="15">
        <f t="shared" ref="E46:O46" si="9">SUM(E47:E52)</f>
        <v>0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ref="K46" si="10">SUM(K47:K52)</f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4">
        <f>SUM(B46:O46)</f>
        <v>0</v>
      </c>
    </row>
    <row r="47" spans="3:16" x14ac:dyDescent="0.25">
      <c r="C47" s="5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/>
      <c r="M47" s="12"/>
      <c r="N47" s="12"/>
      <c r="O47" s="12"/>
      <c r="P47" s="6">
        <f t="shared" ref="P47:P52" si="11">SUM(D47:O47)</f>
        <v>0</v>
      </c>
    </row>
    <row r="48" spans="3:16" ht="30" x14ac:dyDescent="0.25">
      <c r="C48" s="19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/>
      <c r="M48" s="12"/>
      <c r="N48" s="12"/>
      <c r="O48" s="12"/>
      <c r="P48" s="6">
        <f t="shared" si="11"/>
        <v>0</v>
      </c>
    </row>
    <row r="49" spans="3:16" ht="30" x14ac:dyDescent="0.25">
      <c r="C49" s="19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/>
      <c r="M49" s="12"/>
      <c r="N49" s="12"/>
      <c r="O49" s="12"/>
      <c r="P49" s="6">
        <f t="shared" si="11"/>
        <v>0</v>
      </c>
    </row>
    <row r="50" spans="3:16" ht="30" x14ac:dyDescent="0.25">
      <c r="C50" s="19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/>
      <c r="M50" s="12"/>
      <c r="N50" s="12"/>
      <c r="O50" s="12"/>
      <c r="P50" s="6">
        <f t="shared" si="11"/>
        <v>0</v>
      </c>
    </row>
    <row r="51" spans="3:16" ht="17.25" customHeight="1" x14ac:dyDescent="0.25">
      <c r="C51" s="5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/>
      <c r="M51" s="12"/>
      <c r="N51" s="12"/>
      <c r="O51" s="12"/>
      <c r="P51" s="6">
        <f t="shared" si="11"/>
        <v>0</v>
      </c>
    </row>
    <row r="52" spans="3:16" ht="30" x14ac:dyDescent="0.25">
      <c r="C52" s="19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/>
      <c r="M52" s="12"/>
      <c r="N52" s="12"/>
      <c r="O52" s="12"/>
      <c r="P52" s="6">
        <f t="shared" si="11"/>
        <v>0</v>
      </c>
    </row>
    <row r="53" spans="3:16" x14ac:dyDescent="0.25">
      <c r="C53" s="3" t="s">
        <v>43</v>
      </c>
      <c r="D53" s="15">
        <f>SUM(D54:D62)</f>
        <v>0</v>
      </c>
      <c r="E53" s="15">
        <f t="shared" ref="E53:O53" si="12">SUM(E54:E62)</f>
        <v>0</v>
      </c>
      <c r="F53" s="15">
        <f t="shared" si="12"/>
        <v>93992.12</v>
      </c>
      <c r="G53" s="15">
        <f t="shared" si="12"/>
        <v>0</v>
      </c>
      <c r="H53" s="15">
        <f t="shared" si="12"/>
        <v>0</v>
      </c>
      <c r="I53" s="15">
        <f t="shared" si="12"/>
        <v>513248.26</v>
      </c>
      <c r="J53" s="15">
        <f>SUM(J54:J62)</f>
        <v>0</v>
      </c>
      <c r="K53" s="15">
        <f t="shared" si="12"/>
        <v>0</v>
      </c>
      <c r="L53" s="15">
        <f t="shared" si="12"/>
        <v>0</v>
      </c>
      <c r="M53" s="15">
        <f t="shared" si="12"/>
        <v>0</v>
      </c>
      <c r="N53" s="15">
        <f t="shared" si="12"/>
        <v>0</v>
      </c>
      <c r="O53" s="15">
        <f t="shared" si="12"/>
        <v>0</v>
      </c>
      <c r="P53" s="4">
        <f>SUM(P54:P62)</f>
        <v>607240.38</v>
      </c>
    </row>
    <row r="54" spans="3:16" x14ac:dyDescent="0.25">
      <c r="C54" s="5" t="s">
        <v>44</v>
      </c>
      <c r="D54" s="12">
        <v>0</v>
      </c>
      <c r="E54" s="12">
        <v>0</v>
      </c>
      <c r="F54" s="12">
        <v>93992.12</v>
      </c>
      <c r="G54" s="12">
        <v>0</v>
      </c>
      <c r="H54" s="12">
        <v>0</v>
      </c>
      <c r="I54" s="12">
        <v>399215.77</v>
      </c>
      <c r="J54" s="12">
        <v>0</v>
      </c>
      <c r="K54" s="12"/>
      <c r="L54" s="12"/>
      <c r="M54" s="12"/>
      <c r="N54" s="12"/>
      <c r="O54" s="12"/>
      <c r="P54" s="6">
        <f t="shared" ref="P54:P62" si="13">SUM(D54:O54)</f>
        <v>493207.89</v>
      </c>
    </row>
    <row r="55" spans="3:16" ht="30" x14ac:dyDescent="0.25">
      <c r="C55" s="19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/>
      <c r="L55" s="12"/>
      <c r="M55" s="12"/>
      <c r="N55" s="12"/>
      <c r="O55" s="12"/>
      <c r="P55" s="6">
        <f t="shared" si="13"/>
        <v>0</v>
      </c>
    </row>
    <row r="56" spans="3:16" x14ac:dyDescent="0.25">
      <c r="C56" s="5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/>
      <c r="L56" s="12"/>
      <c r="M56" s="12"/>
      <c r="N56" s="12"/>
      <c r="O56" s="12"/>
      <c r="P56" s="6">
        <f t="shared" si="13"/>
        <v>0</v>
      </c>
    </row>
    <row r="57" spans="3:16" ht="38.25" customHeight="1" x14ac:dyDescent="0.25">
      <c r="C57" s="19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/>
      <c r="L57" s="12"/>
      <c r="M57" s="12"/>
      <c r="N57" s="12"/>
      <c r="O57" s="12"/>
      <c r="P57" s="6">
        <f t="shared" si="13"/>
        <v>0</v>
      </c>
    </row>
    <row r="58" spans="3:16" x14ac:dyDescent="0.25">
      <c r="C58" s="5" t="s">
        <v>48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/>
      <c r="L58" s="12"/>
      <c r="M58" s="12"/>
      <c r="N58" s="12"/>
      <c r="O58" s="12"/>
      <c r="P58" s="6">
        <f t="shared" si="13"/>
        <v>0</v>
      </c>
    </row>
    <row r="59" spans="3:16" x14ac:dyDescent="0.25">
      <c r="C59" s="5" t="s">
        <v>49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114032.49</v>
      </c>
      <c r="J59" s="12">
        <v>0</v>
      </c>
      <c r="K59" s="12"/>
      <c r="L59" s="12"/>
      <c r="M59" s="12"/>
      <c r="N59" s="12"/>
      <c r="O59" s="12"/>
      <c r="P59" s="6">
        <f t="shared" si="13"/>
        <v>114032.49</v>
      </c>
    </row>
    <row r="60" spans="3:16" x14ac:dyDescent="0.25">
      <c r="C60" s="5" t="s">
        <v>50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/>
      <c r="L60" s="12"/>
      <c r="M60" s="12"/>
      <c r="N60" s="12"/>
      <c r="O60" s="12"/>
      <c r="P60" s="6">
        <f t="shared" si="13"/>
        <v>0</v>
      </c>
    </row>
    <row r="61" spans="3:16" x14ac:dyDescent="0.25">
      <c r="C61" s="5" t="s">
        <v>51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/>
      <c r="L61" s="12"/>
      <c r="M61" s="12"/>
      <c r="N61" s="12"/>
      <c r="O61" s="12"/>
      <c r="P61" s="6">
        <f t="shared" si="13"/>
        <v>0</v>
      </c>
    </row>
    <row r="62" spans="3:16" x14ac:dyDescent="0.25">
      <c r="C62" s="5" t="s">
        <v>52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/>
      <c r="L62" s="12"/>
      <c r="M62" s="12"/>
      <c r="N62" s="12"/>
      <c r="O62" s="12"/>
      <c r="P62" s="6">
        <f t="shared" si="13"/>
        <v>0</v>
      </c>
    </row>
    <row r="63" spans="3:16" x14ac:dyDescent="0.25">
      <c r="C63" s="3" t="s">
        <v>53</v>
      </c>
      <c r="D63" s="15">
        <f>SUM(D64:D67)</f>
        <v>1964844.42</v>
      </c>
      <c r="E63" s="15">
        <f t="shared" ref="E63:O63" si="14">SUM(E64:E67)</f>
        <v>0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901704.39</v>
      </c>
      <c r="J63" s="15">
        <f t="shared" si="14"/>
        <v>0</v>
      </c>
      <c r="K63" s="15">
        <f t="shared" si="14"/>
        <v>0</v>
      </c>
      <c r="L63" s="15">
        <f t="shared" si="14"/>
        <v>0</v>
      </c>
      <c r="M63" s="15">
        <f t="shared" si="14"/>
        <v>0</v>
      </c>
      <c r="N63" s="15">
        <f t="shared" si="14"/>
        <v>0</v>
      </c>
      <c r="O63" s="15">
        <f t="shared" si="14"/>
        <v>0</v>
      </c>
      <c r="P63" s="4">
        <f>SUM(P64:P67)</f>
        <v>2866548.81</v>
      </c>
    </row>
    <row r="64" spans="3:16" x14ac:dyDescent="0.25">
      <c r="C64" s="5" t="s">
        <v>54</v>
      </c>
      <c r="D64" s="12">
        <v>1964844.42</v>
      </c>
      <c r="E64" s="12">
        <v>0</v>
      </c>
      <c r="F64" s="12">
        <v>0</v>
      </c>
      <c r="G64" s="12">
        <v>0</v>
      </c>
      <c r="H64" s="12">
        <v>0</v>
      </c>
      <c r="I64" s="12">
        <v>901704.39</v>
      </c>
      <c r="J64" s="12">
        <v>0</v>
      </c>
      <c r="K64" s="12"/>
      <c r="L64" s="12"/>
      <c r="M64" s="12"/>
      <c r="N64" s="12"/>
      <c r="O64" s="12"/>
      <c r="P64" s="6">
        <f t="shared" ref="P64:P74" si="15">SUM(D64:O64)</f>
        <v>2866548.81</v>
      </c>
    </row>
    <row r="65" spans="3:16" x14ac:dyDescent="0.25">
      <c r="C65" s="5" t="s">
        <v>55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/>
      <c r="L65" s="12"/>
      <c r="M65" s="12"/>
      <c r="N65" s="12"/>
      <c r="O65" s="12"/>
      <c r="P65" s="6">
        <f t="shared" si="15"/>
        <v>0</v>
      </c>
    </row>
    <row r="66" spans="3:16" x14ac:dyDescent="0.25">
      <c r="C66" s="5" t="s">
        <v>56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/>
      <c r="L66" s="12"/>
      <c r="M66" s="12"/>
      <c r="N66" s="12"/>
      <c r="O66" s="12"/>
      <c r="P66" s="6">
        <f t="shared" si="15"/>
        <v>0</v>
      </c>
    </row>
    <row r="67" spans="3:16" ht="30" x14ac:dyDescent="0.25">
      <c r="C67" s="19" t="s">
        <v>57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/>
      <c r="L67" s="12"/>
      <c r="M67" s="12"/>
      <c r="N67" s="12"/>
      <c r="O67" s="12"/>
      <c r="P67" s="6">
        <f t="shared" si="15"/>
        <v>0</v>
      </c>
    </row>
    <row r="68" spans="3:16" x14ac:dyDescent="0.25">
      <c r="C68" s="3" t="s">
        <v>58</v>
      </c>
      <c r="D68" s="15">
        <f>SUM(D69:D70)</f>
        <v>0</v>
      </c>
      <c r="E68" s="15">
        <f t="shared" ref="E68:O68" si="16">SUM(E69:E70)</f>
        <v>0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0</v>
      </c>
      <c r="J68" s="15">
        <f t="shared" si="16"/>
        <v>0</v>
      </c>
      <c r="K68" s="15">
        <f t="shared" si="16"/>
        <v>0</v>
      </c>
      <c r="L68" s="15">
        <f t="shared" si="16"/>
        <v>0</v>
      </c>
      <c r="M68" s="15">
        <f t="shared" si="16"/>
        <v>0</v>
      </c>
      <c r="N68" s="15">
        <f t="shared" si="16"/>
        <v>0</v>
      </c>
      <c r="O68" s="15">
        <f t="shared" si="16"/>
        <v>0</v>
      </c>
      <c r="P68" s="6">
        <f t="shared" si="15"/>
        <v>0</v>
      </c>
    </row>
    <row r="69" spans="3:16" x14ac:dyDescent="0.25">
      <c r="C69" s="5" t="s">
        <v>59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/>
      <c r="L69" s="12"/>
      <c r="M69" s="12"/>
      <c r="N69" s="12"/>
      <c r="O69" s="12"/>
      <c r="P69" s="6">
        <f t="shared" si="15"/>
        <v>0</v>
      </c>
    </row>
    <row r="70" spans="3:16" ht="30" x14ac:dyDescent="0.25">
      <c r="C70" s="19" t="s">
        <v>60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/>
      <c r="L70" s="12"/>
      <c r="M70" s="12"/>
      <c r="N70" s="12"/>
      <c r="O70" s="12"/>
      <c r="P70" s="6">
        <f t="shared" si="15"/>
        <v>0</v>
      </c>
    </row>
    <row r="71" spans="3:16" x14ac:dyDescent="0.25">
      <c r="C71" s="3" t="s">
        <v>61</v>
      </c>
      <c r="D71" s="15">
        <f>SUM(D72:D74)</f>
        <v>0</v>
      </c>
      <c r="E71" s="15">
        <f t="shared" ref="E71:O71" si="17">SUM(E72:E74)</f>
        <v>0</v>
      </c>
      <c r="F71" s="15">
        <f t="shared" si="17"/>
        <v>0</v>
      </c>
      <c r="G71" s="15">
        <f t="shared" si="17"/>
        <v>0</v>
      </c>
      <c r="H71" s="15">
        <f t="shared" si="17"/>
        <v>0</v>
      </c>
      <c r="I71" s="15">
        <f t="shared" si="17"/>
        <v>0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 t="shared" si="17"/>
        <v>0</v>
      </c>
      <c r="P71" s="6">
        <f t="shared" si="15"/>
        <v>0</v>
      </c>
    </row>
    <row r="72" spans="3:16" x14ac:dyDescent="0.25">
      <c r="C72" s="5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/>
      <c r="L72" s="12"/>
      <c r="M72" s="12"/>
      <c r="N72" s="12"/>
      <c r="O72" s="12"/>
      <c r="P72" s="6">
        <f t="shared" si="15"/>
        <v>0</v>
      </c>
    </row>
    <row r="73" spans="3:16" x14ac:dyDescent="0.25">
      <c r="C73" s="5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/>
      <c r="L73" s="12"/>
      <c r="M73" s="12"/>
      <c r="N73" s="12"/>
      <c r="O73" s="12"/>
      <c r="P73" s="6">
        <f t="shared" si="15"/>
        <v>0</v>
      </c>
    </row>
    <row r="74" spans="3:16" ht="30" x14ac:dyDescent="0.25">
      <c r="C74" s="19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/>
      <c r="L74" s="12"/>
      <c r="M74" s="12"/>
      <c r="N74" s="12"/>
      <c r="O74" s="12"/>
      <c r="P74" s="6">
        <f t="shared" si="15"/>
        <v>0</v>
      </c>
    </row>
    <row r="75" spans="3:16" x14ac:dyDescent="0.25">
      <c r="C75" s="1" t="s">
        <v>67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/>
      <c r="L75" s="14"/>
      <c r="M75" s="14"/>
      <c r="N75" s="14"/>
      <c r="O75" s="14"/>
      <c r="P75" s="6"/>
    </row>
    <row r="76" spans="3:16" x14ac:dyDescent="0.25">
      <c r="C76" s="3" t="s">
        <v>68</v>
      </c>
      <c r="D76" s="15">
        <f>SUM(D77:D78)</f>
        <v>0</v>
      </c>
      <c r="E76" s="15">
        <f t="shared" ref="E76:O76" si="18">SUM(E77:E78)</f>
        <v>0</v>
      </c>
      <c r="F76" s="15">
        <f t="shared" si="18"/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>
        <f>SUM(B76:O76)</f>
        <v>0</v>
      </c>
    </row>
    <row r="77" spans="3:16" x14ac:dyDescent="0.25">
      <c r="C77" s="5" t="s">
        <v>69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3:16" x14ac:dyDescent="0.25">
      <c r="C78" s="5" t="s">
        <v>70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3:16" x14ac:dyDescent="0.25">
      <c r="C79" s="3" t="s">
        <v>71</v>
      </c>
      <c r="D79" s="15">
        <f>SUM(D80:D81)</f>
        <v>0</v>
      </c>
      <c r="E79" s="15">
        <f t="shared" ref="E79:O79" si="19">SUM(E80:E81)</f>
        <v>0</v>
      </c>
      <c r="F79" s="15">
        <f t="shared" si="19"/>
        <v>0</v>
      </c>
      <c r="G79" s="15">
        <f t="shared" si="19"/>
        <v>0</v>
      </c>
      <c r="H79" s="15">
        <f t="shared" si="19"/>
        <v>0</v>
      </c>
      <c r="I79" s="15">
        <f t="shared" si="19"/>
        <v>0</v>
      </c>
      <c r="J79" s="15">
        <f t="shared" si="19"/>
        <v>0</v>
      </c>
      <c r="K79" s="15">
        <f t="shared" si="19"/>
        <v>0</v>
      </c>
      <c r="L79" s="15">
        <f t="shared" si="19"/>
        <v>0</v>
      </c>
      <c r="M79" s="15">
        <f t="shared" si="19"/>
        <v>0</v>
      </c>
      <c r="N79" s="15">
        <f t="shared" si="19"/>
        <v>0</v>
      </c>
      <c r="O79" s="15">
        <f t="shared" si="19"/>
        <v>0</v>
      </c>
      <c r="P79" s="17">
        <f>SUM(B79:O79)</f>
        <v>0</v>
      </c>
    </row>
    <row r="80" spans="3:16" x14ac:dyDescent="0.25">
      <c r="C80" s="5" t="s">
        <v>72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3:16" x14ac:dyDescent="0.25">
      <c r="C81" s="5" t="s">
        <v>73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3:16" x14ac:dyDescent="0.25">
      <c r="C82" s="3" t="s">
        <v>74</v>
      </c>
      <c r="D82" s="15">
        <f>+D83</f>
        <v>0</v>
      </c>
      <c r="E82" s="15">
        <f t="shared" ref="E82:O82" si="20">+E83</f>
        <v>0</v>
      </c>
      <c r="F82" s="15">
        <f t="shared" si="20"/>
        <v>0</v>
      </c>
      <c r="G82" s="15">
        <f t="shared" si="20"/>
        <v>0</v>
      </c>
      <c r="H82" s="15">
        <f>+H83</f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7">
        <f>SUM(B82:O82)</f>
        <v>0</v>
      </c>
    </row>
    <row r="83" spans="3:16" x14ac:dyDescent="0.25">
      <c r="C83" s="5" t="s">
        <v>75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3:16" x14ac:dyDescent="0.25">
      <c r="C84" s="8" t="s">
        <v>65</v>
      </c>
      <c r="D84" s="16">
        <f t="shared" ref="D84:P84" si="21">+D11+D17+D27+D37+D46+D53+D63+D68+D71+D76+D79+D82</f>
        <v>4661477.83</v>
      </c>
      <c r="E84" s="16">
        <f t="shared" si="21"/>
        <v>3712723.96</v>
      </c>
      <c r="F84" s="16">
        <f t="shared" si="21"/>
        <v>6761999.0100000007</v>
      </c>
      <c r="G84" s="16">
        <f t="shared" si="21"/>
        <v>5065126.9000000004</v>
      </c>
      <c r="H84" s="16">
        <f t="shared" si="21"/>
        <v>3827944.11</v>
      </c>
      <c r="I84" s="16">
        <f t="shared" si="21"/>
        <v>7005381.1899999995</v>
      </c>
      <c r="J84" s="16">
        <f t="shared" si="21"/>
        <v>4639287.68</v>
      </c>
      <c r="K84" s="16">
        <f t="shared" si="21"/>
        <v>4735850.5999999996</v>
      </c>
      <c r="L84" s="16">
        <f t="shared" si="21"/>
        <v>0</v>
      </c>
      <c r="M84" s="16">
        <f t="shared" si="21"/>
        <v>0</v>
      </c>
      <c r="N84" s="16">
        <f t="shared" si="21"/>
        <v>0</v>
      </c>
      <c r="O84" s="16">
        <f t="shared" si="21"/>
        <v>0</v>
      </c>
      <c r="P84" s="16">
        <f t="shared" si="21"/>
        <v>40409791.280000001</v>
      </c>
    </row>
    <row r="85" spans="3:16" ht="20.25" customHeight="1" x14ac:dyDescent="0.25">
      <c r="C85" s="18" t="s">
        <v>93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3:16" x14ac:dyDescent="0.25">
      <c r="C86" s="18" t="s">
        <v>94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3:16" x14ac:dyDescent="0.25"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3:16" x14ac:dyDescent="0.25"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3:16" x14ac:dyDescent="0.25"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3:16" x14ac:dyDescent="0.25"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3:16" x14ac:dyDescent="0.25"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3:16" x14ac:dyDescent="0.2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3:16" ht="18.75" x14ac:dyDescent="0.3">
      <c r="C93" s="23" t="s">
        <v>91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</row>
    <row r="94" spans="3:16" ht="18.75" x14ac:dyDescent="0.3">
      <c r="C94" s="23" t="s">
        <v>92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3:16" x14ac:dyDescent="0.2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mergeCells count="8">
    <mergeCell ref="C3:P3"/>
    <mergeCell ref="C4:P4"/>
    <mergeCell ref="C5:P5"/>
    <mergeCell ref="C6:P6"/>
    <mergeCell ref="C7:P7"/>
    <mergeCell ref="T25:AG25"/>
    <mergeCell ref="C93:P93"/>
    <mergeCell ref="C94:P94"/>
  </mergeCells>
  <printOptions horizontalCentered="1"/>
  <pageMargins left="0.25" right="0.25" top="0.75" bottom="0.75" header="0.3" footer="0.3"/>
  <pageSetup paperSize="5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2021-09-03T16:14:09Z</cp:lastPrinted>
  <dcterms:created xsi:type="dcterms:W3CDTF">2021-07-29T18:58:50Z</dcterms:created>
  <dcterms:modified xsi:type="dcterms:W3CDTF">2021-09-07T15:04:06Z</dcterms:modified>
</cp:coreProperties>
</file>