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namardo-my.sharepoint.com/personal/eaybar_anamar_gob_do/Documents/Portal de Transparencia/13-Presupuestos/Ejecucion Presupuestaria PDF/2021/"/>
    </mc:Choice>
  </mc:AlternateContent>
  <xr:revisionPtr revIDLastSave="1257" documentId="8_{EC3152F7-6D22-4FDB-BBFE-F3E7EF742EE5}" xr6:coauthVersionLast="47" xr6:coauthVersionMax="47" xr10:uidLastSave="{16F0C063-4E4E-431D-969B-B8FF4DCFCCA2}"/>
  <bookViews>
    <workbookView xWindow="-120" yWindow="-120" windowWidth="29040" windowHeight="15840" xr2:uid="{784E5D24-0E0A-4A1C-AEDB-8C414D77F257}"/>
  </bookViews>
  <sheets>
    <sheet name="P3 Ejecucion " sheetId="3" r:id="rId1"/>
  </sheets>
  <definedNames>
    <definedName name="_xlnm.Print_Area" localSheetId="0">'P3 Ejecucion '!$A$1:$N$92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64" i="3" l="1"/>
  <c r="N59" i="3"/>
  <c r="N55" i="3"/>
  <c r="N54" i="3"/>
  <c r="N44" i="3"/>
  <c r="N36" i="3"/>
  <c r="N35" i="3"/>
  <c r="N34" i="3"/>
  <c r="N33" i="3"/>
  <c r="N32" i="3"/>
  <c r="N31" i="3"/>
  <c r="N30" i="3"/>
  <c r="N29" i="3"/>
  <c r="N28" i="3"/>
  <c r="N26" i="3"/>
  <c r="N25" i="3"/>
  <c r="N24" i="3"/>
  <c r="N23" i="3"/>
  <c r="N22" i="3"/>
  <c r="N21" i="3"/>
  <c r="N20" i="3"/>
  <c r="N19" i="3"/>
  <c r="N18" i="3"/>
  <c r="N16" i="3"/>
  <c r="N15" i="3"/>
  <c r="N14" i="3"/>
  <c r="N13" i="3"/>
  <c r="N12" i="3"/>
  <c r="N17" i="3" l="1"/>
  <c r="N27" i="3"/>
  <c r="N11" i="3"/>
  <c r="I46" i="3" l="1"/>
  <c r="I37" i="3"/>
  <c r="N74" i="3"/>
  <c r="N73" i="3"/>
  <c r="N72" i="3"/>
  <c r="N70" i="3"/>
  <c r="N69" i="3"/>
  <c r="N67" i="3"/>
  <c r="N66" i="3"/>
  <c r="N65" i="3"/>
  <c r="N62" i="3"/>
  <c r="N61" i="3"/>
  <c r="N60" i="3"/>
  <c r="N58" i="3"/>
  <c r="N57" i="3"/>
  <c r="N56" i="3"/>
  <c r="N52" i="3"/>
  <c r="N51" i="3"/>
  <c r="N50" i="3"/>
  <c r="N49" i="3"/>
  <c r="N48" i="3"/>
  <c r="N47" i="3"/>
  <c r="N45" i="3"/>
  <c r="N43" i="3"/>
  <c r="N42" i="3"/>
  <c r="N41" i="3"/>
  <c r="N40" i="3"/>
  <c r="N39" i="3"/>
  <c r="N38" i="3"/>
  <c r="H53" i="3"/>
  <c r="F82" i="3"/>
  <c r="C37" i="3"/>
  <c r="M53" i="3"/>
  <c r="L53" i="3"/>
  <c r="K53" i="3"/>
  <c r="J53" i="3"/>
  <c r="I53" i="3"/>
  <c r="G53" i="3"/>
  <c r="F53" i="3"/>
  <c r="E53" i="3"/>
  <c r="D53" i="3"/>
  <c r="C53" i="3"/>
  <c r="M46" i="3"/>
  <c r="L46" i="3"/>
  <c r="K46" i="3"/>
  <c r="J46" i="3"/>
  <c r="H46" i="3"/>
  <c r="G46" i="3"/>
  <c r="F46" i="3"/>
  <c r="E46" i="3"/>
  <c r="D46" i="3"/>
  <c r="C46" i="3"/>
  <c r="M37" i="3"/>
  <c r="L37" i="3"/>
  <c r="K37" i="3"/>
  <c r="J37" i="3"/>
  <c r="H37" i="3"/>
  <c r="G37" i="3"/>
  <c r="F37" i="3"/>
  <c r="E37" i="3"/>
  <c r="D37" i="3"/>
  <c r="M27" i="3"/>
  <c r="L27" i="3"/>
  <c r="K27" i="3"/>
  <c r="J27" i="3"/>
  <c r="I27" i="3"/>
  <c r="H27" i="3"/>
  <c r="G27" i="3"/>
  <c r="F27" i="3"/>
  <c r="E27" i="3"/>
  <c r="D27" i="3"/>
  <c r="C27" i="3"/>
  <c r="M82" i="3"/>
  <c r="L82" i="3"/>
  <c r="K82" i="3"/>
  <c r="J82" i="3"/>
  <c r="I82" i="3"/>
  <c r="H82" i="3"/>
  <c r="G82" i="3"/>
  <c r="E82" i="3"/>
  <c r="D82" i="3"/>
  <c r="C82" i="3"/>
  <c r="M79" i="3"/>
  <c r="L79" i="3"/>
  <c r="K79" i="3"/>
  <c r="J79" i="3"/>
  <c r="I79" i="3"/>
  <c r="H79" i="3"/>
  <c r="G79" i="3"/>
  <c r="F79" i="3"/>
  <c r="E79" i="3"/>
  <c r="D79" i="3"/>
  <c r="C79" i="3"/>
  <c r="M76" i="3"/>
  <c r="L76" i="3"/>
  <c r="K76" i="3"/>
  <c r="J76" i="3"/>
  <c r="I76" i="3"/>
  <c r="H76" i="3"/>
  <c r="G76" i="3"/>
  <c r="F76" i="3"/>
  <c r="E76" i="3"/>
  <c r="D76" i="3"/>
  <c r="C76" i="3"/>
  <c r="M71" i="3"/>
  <c r="L71" i="3"/>
  <c r="K71" i="3"/>
  <c r="J71" i="3"/>
  <c r="I71" i="3"/>
  <c r="H71" i="3"/>
  <c r="G71" i="3"/>
  <c r="F71" i="3"/>
  <c r="E71" i="3"/>
  <c r="D71" i="3"/>
  <c r="C71" i="3"/>
  <c r="M68" i="3"/>
  <c r="L68" i="3"/>
  <c r="K68" i="3"/>
  <c r="J68" i="3"/>
  <c r="I68" i="3"/>
  <c r="H68" i="3"/>
  <c r="G68" i="3"/>
  <c r="F68" i="3"/>
  <c r="E68" i="3"/>
  <c r="D68" i="3"/>
  <c r="C68" i="3"/>
  <c r="M63" i="3"/>
  <c r="L63" i="3"/>
  <c r="K63" i="3"/>
  <c r="J63" i="3"/>
  <c r="I63" i="3"/>
  <c r="H63" i="3"/>
  <c r="G63" i="3"/>
  <c r="F63" i="3"/>
  <c r="E63" i="3"/>
  <c r="D63" i="3"/>
  <c r="C63" i="3"/>
  <c r="M17" i="3"/>
  <c r="L17" i="3"/>
  <c r="K17" i="3"/>
  <c r="J17" i="3"/>
  <c r="I17" i="3"/>
  <c r="H17" i="3"/>
  <c r="G17" i="3"/>
  <c r="F17" i="3"/>
  <c r="E17" i="3"/>
  <c r="D17" i="3"/>
  <c r="C17" i="3"/>
  <c r="M11" i="3"/>
  <c r="L11" i="3"/>
  <c r="K11" i="3"/>
  <c r="J11" i="3"/>
  <c r="I11" i="3"/>
  <c r="H11" i="3"/>
  <c r="G11" i="3"/>
  <c r="F11" i="3"/>
  <c r="E11" i="3"/>
  <c r="D11" i="3"/>
  <c r="C11" i="3"/>
  <c r="B82" i="3"/>
  <c r="B79" i="3"/>
  <c r="B76" i="3"/>
  <c r="B71" i="3"/>
  <c r="B68" i="3"/>
  <c r="B63" i="3"/>
  <c r="B53" i="3"/>
  <c r="B46" i="3"/>
  <c r="B37" i="3"/>
  <c r="B27" i="3"/>
  <c r="B17" i="3"/>
  <c r="B11" i="3"/>
  <c r="N76" i="3" l="1"/>
  <c r="L84" i="3"/>
  <c r="N79" i="3"/>
  <c r="N82" i="3"/>
  <c r="N71" i="3"/>
  <c r="N63" i="3"/>
  <c r="N53" i="3"/>
  <c r="N37" i="3"/>
  <c r="J84" i="3"/>
  <c r="N68" i="3"/>
  <c r="N46" i="3"/>
  <c r="I84" i="3"/>
  <c r="M84" i="3"/>
  <c r="H84" i="3"/>
  <c r="K84" i="3"/>
  <c r="G84" i="3"/>
  <c r="F84" i="3"/>
  <c r="E84" i="3"/>
  <c r="D84" i="3"/>
  <c r="C84" i="3"/>
  <c r="B84" i="3"/>
  <c r="N84" i="3" l="1"/>
</calcChain>
</file>

<file path=xl/sharedStrings.xml><?xml version="1.0" encoding="utf-8"?>
<sst xmlns="http://schemas.openxmlformats.org/spreadsheetml/2006/main" count="97" uniqueCount="97">
  <si>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</si>
  <si>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</si>
  <si>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</si>
  <si>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</si>
  <si>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</si>
  <si>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</si>
  <si>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</si>
  <si>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</si>
  <si>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</si>
  <si>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</si>
  <si>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</si>
  <si>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</si>
  <si>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</si>
  <si>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</si>
  <si>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</si>
  <si>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</si>
  <si>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</si>
  <si>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</si>
  <si>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</si>
  <si>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</si>
  <si>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</si>
  <si>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</si>
  <si>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</si>
  <si>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</si>
  <si>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</si>
  <si>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</si>
  <si>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</si>
  <si>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</si>
  <si>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</si>
  <si>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</si>
  <si>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</si>
  <si>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</si>
  <si>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</si>
  <si>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</si>
  <si>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</si>
  <si>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</si>
  <si>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</si>
  <si>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</si>
  <si>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</si>
  <si>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</si>
  <si>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</si>
  <si>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</si>
  <si>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</si>
  <si>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</si>
  <si>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</si>
  <si>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</si>
  <si>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</si>
  <si>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</si>
  <si>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</si>
  <si>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</si>
  <si>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</si>
  <si>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</si>
  <si>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</si>
  <si>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</si>
  <si>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</si>
  <si>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</si>
  <si>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</si>
  <si>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</si>
  <si>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</si>
  <si>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</si>
  <si>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</si>
  <si>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</si>
  <si>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</si>
  <si>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</si>
  <si>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</si>
  <si>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</si>
  <si>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</si>
  <si>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</si>
  <si>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</si>
  <si>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</si>
  <si>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</si>
  <si>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</si>
  <si>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</si>
  <si>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</si>
  <si>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</si>
  <si>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</si>
  <si>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</si>
  <si>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</si>
  <si>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</si>
  <si>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</si>
  <si>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</si>
  <si>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</si>
  <si>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</si>
  <si>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</si>
  <si>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</si>
  <si>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</si>
  <si>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</si>
  <si>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</si>
  <si>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</si>
  <si>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</si>
  <si>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Ejecución de Gasto y Aplicaciones financieras </t>
  </si>
  <si>
    <t xml:space="preserve">                                                     Lic. Jimmy García Saviñón</t>
  </si>
  <si>
    <t xml:space="preserve">                                                    PRESIDENTE-ANAMAR</t>
  </si>
  <si>
    <t>Fecha de registro: hasta el 31 DICIEMBRE 21</t>
  </si>
  <si>
    <t>Fecha de imputación:  04 ENERO 2022</t>
  </si>
  <si>
    <t>Diciembre 2021</t>
  </si>
  <si>
    <t>Autoridad Nacional de Asuntos Maritimos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</si>
</sst>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.0_);_(* \(#,##0.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6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3" fillId="0" borderId="1" xfId="0" applyFont="1" applyBorder="1" applyAlignment="1">
      <alignment horizontal="left"/>
    </xf>
    <xf numFmtId="164" fontId="3" fillId="0" borderId="1" xfId="0" applyNumberFormat="1" applyFont="1" applyBorder="1"/>
    <xf numFmtId="0" fontId="3" fillId="0" borderId="0" xfId="0" applyFont="1" applyAlignment="1">
      <alignment horizontal="left" indent="1"/>
    </xf>
    <xf numFmtId="164" fontId="3" fillId="0" borderId="0" xfId="0" applyNumberFormat="1" applyFont="1"/>
    <xf numFmtId="0" fontId="0" fillId="0" borderId="0" xfId="0" applyAlignment="1">
      <alignment horizontal="left" indent="2"/>
    </xf>
    <xf numFmtId="164" fontId="0" fillId="0" borderId="0" xfId="0" applyNumberFormat="1"/>
    <xf numFmtId="0" fontId="2" fillId="2" borderId="3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vertical="center"/>
    </xf>
    <xf numFmtId="0" fontId="0" fillId="0" borderId="7" xfId="0" applyBorder="1"/>
    <xf numFmtId="0" fontId="2" fillId="3" borderId="3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43" fontId="0" fillId="0" borderId="0" xfId="1" applyFont="1"/>
    <xf numFmtId="43" fontId="0" fillId="0" borderId="5" xfId="1" applyFont="1" applyBorder="1"/>
    <xf numFmtId="43" fontId="3" fillId="0" borderId="1" xfId="1" applyFont="1" applyBorder="1"/>
    <xf numFmtId="43" fontId="3" fillId="0" borderId="0" xfId="1" applyFont="1"/>
    <xf numFmtId="43" fontId="2" fillId="2" borderId="2" xfId="1" applyFont="1" applyFill="1" applyBorder="1"/>
    <xf numFmtId="43" fontId="0" fillId="0" borderId="0" xfId="0" applyNumberFormat="1"/>
    <xf numFmtId="0" fontId="0" fillId="0" borderId="0" xfId="0" applyAlignment="1">
      <alignment horizontal="left" wrapText="1" indent="2"/>
    </xf>
    <xf numFmtId="0" fontId="6" fillId="0" borderId="0" xfId="0" applyFont="1"/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top" wrapText="1" readingOrder="1"/>
    </xf>
    <xf numFmtId="0" fontId="5" fillId="0" borderId="0" xfId="0" applyFont="1" applyAlignment="1">
      <alignment horizontal="center"/>
    </xf>
    <xf numFmtId="0" fontId="4" fillId="0" borderId="4" xfId="0" applyFont="1" applyBorder="1" applyAlignment="1">
      <alignment horizontal="center" vertical="center" wrapText="1" readingOrder="1"/>
    </xf>
    <xf numFmtId="0" fontId="4" fillId="0" borderId="0" xfId="0" applyFont="1" applyAlignment="1">
      <alignment horizontal="center" vertical="center" wrapText="1" readingOrder="1"/>
    </xf>
    <xf numFmtId="0" fontId="9" fillId="0" borderId="4" xfId="0" applyFont="1" applyBorder="1" applyAlignment="1">
      <alignment horizontal="center" vertical="top" wrapText="1" readingOrder="1"/>
    </xf>
    <xf numFmtId="0" fontId="9" fillId="0" borderId="0" xfId="0" applyFont="1" applyAlignment="1">
      <alignment horizontal="center" vertical="top" wrapText="1" readingOrder="1"/>
    </xf>
    <xf numFmtId="0" fontId="7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top" wrapText="1" readingOrder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54430</xdr:rowOff>
    </xdr:from>
    <xdr:to>
      <xdr:col>2</xdr:col>
      <xdr:colOff>489857</xdr:colOff>
      <xdr:row>8</xdr:row>
      <xdr:rowOff>146870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3E4C8F9C-9E6D-4AC1-BCDA-E4229FD79E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4430"/>
          <a:ext cx="5565321" cy="1915797"/>
        </a:xfrm>
        <a:prstGeom prst="rect">
          <a:avLst/>
        </a:prstGeom>
      </xdr:spPr>
    </xdr:pic>
    <xdr:clientData/>
  </xdr:twoCellAnchor>
  <xdr:twoCellAnchor editAs="oneCell">
    <xdr:from>
      <xdr:col>11</xdr:col>
      <xdr:colOff>76200</xdr:colOff>
      <xdr:row>0</xdr:row>
      <xdr:rowOff>129269</xdr:rowOff>
    </xdr:from>
    <xdr:to>
      <xdr:col>12</xdr:col>
      <xdr:colOff>1034143</xdr:colOff>
      <xdr:row>7</xdr:row>
      <xdr:rowOff>81084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59FD0898-C4C8-4C22-A076-1CDC405DDF8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363" t="21377" r="4513" b="18052"/>
        <a:stretch/>
      </xdr:blipFill>
      <xdr:spPr>
        <a:xfrm>
          <a:off x="16377557" y="129269"/>
          <a:ext cx="2250622" cy="15846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2E6CAF-C0CD-4B08-A12B-D7629B3F0973}">
  <sheetPr>
    <pageSetUpPr fitToPage="1"/>
  </sheetPr>
  <dimension ref="A3:O92"/>
  <sheetViews>
    <sheetView showGridLines="0" tabSelected="1" zoomScale="80" zoomScaleNormal="80" workbookViewId="0">
      <selection activeCell="A6" sqref="A6:N6"/>
    </sheetView>
  </sheetViews>
  <sheetFormatPr defaultColWidth="11.42578125" defaultRowHeight="15" x14ac:dyDescent="0.25"/>
  <cols>
    <col min="1" max="1" width="57.28515625" customWidth="1"/>
    <col min="2" max="3" width="18.7109375" bestFit="1" customWidth="1"/>
    <col min="4" max="5" width="18.28515625" bestFit="1" customWidth="1"/>
    <col min="6" max="6" width="17.85546875" bestFit="1" customWidth="1"/>
    <col min="7" max="7" width="18.28515625" customWidth="1"/>
    <col min="8" max="10" width="18.7109375" bestFit="1" customWidth="1"/>
    <col min="11" max="11" width="20.140625" customWidth="1"/>
    <col min="12" max="12" width="19.28515625" customWidth="1"/>
    <col min="13" max="13" width="19.85546875" customWidth="1"/>
    <col min="14" max="14" width="19.7109375" bestFit="1" customWidth="1"/>
  </cols>
  <sheetData>
    <row r="3" spans="1:15" ht="28.5" customHeight="1" x14ac:dyDescent="0.25">
      <c r="A3" s="23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</row>
    <row r="4" spans="1:15" ht="21" customHeight="1" x14ac:dyDescent="0.25">
      <c r="A4" s="25" t="s">
        <v>96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</row>
    <row r="5" spans="1:15" ht="15.75" x14ac:dyDescent="0.25">
      <c r="A5" s="27" t="s">
        <v>95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</row>
    <row r="6" spans="1:15" ht="15.75" customHeight="1" x14ac:dyDescent="0.25">
      <c r="A6" s="28" t="s">
        <v>90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</row>
    <row r="7" spans="1:15" ht="15.75" customHeight="1" x14ac:dyDescent="0.25">
      <c r="A7" s="21" t="s">
        <v>76</v>
      </c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9" spans="1:15" ht="23.25" customHeight="1" x14ac:dyDescent="0.25">
      <c r="A9" s="7" t="s">
        <v>66</v>
      </c>
      <c r="B9" s="10" t="s">
        <v>78</v>
      </c>
      <c r="C9" s="10" t="s">
        <v>79</v>
      </c>
      <c r="D9" s="10" t="s">
        <v>80</v>
      </c>
      <c r="E9" s="10" t="s">
        <v>81</v>
      </c>
      <c r="F9" s="11" t="s">
        <v>82</v>
      </c>
      <c r="G9" s="10" t="s">
        <v>83</v>
      </c>
      <c r="H9" s="11" t="s">
        <v>84</v>
      </c>
      <c r="I9" s="10" t="s">
        <v>85</v>
      </c>
      <c r="J9" s="10" t="s">
        <v>86</v>
      </c>
      <c r="K9" s="10" t="s">
        <v>87</v>
      </c>
      <c r="L9" s="10" t="s">
        <v>88</v>
      </c>
      <c r="M9" s="11" t="s">
        <v>89</v>
      </c>
      <c r="N9" s="10" t="s">
        <v>77</v>
      </c>
    </row>
    <row r="10" spans="1:15" x14ac:dyDescent="0.25">
      <c r="A10" s="1" t="s">
        <v>0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</row>
    <row r="11" spans="1:15" x14ac:dyDescent="0.25">
      <c r="A11" s="3" t="s">
        <v>1</v>
      </c>
      <c r="B11" s="15">
        <f>SUM(B12:B16)</f>
        <v>2480497.0699999998</v>
      </c>
      <c r="C11" s="15">
        <f t="shared" ref="C11:M11" si="0">SUM(C12:C16)</f>
        <v>2635270.0699999998</v>
      </c>
      <c r="D11" s="15">
        <f t="shared" si="0"/>
        <v>2761085.21</v>
      </c>
      <c r="E11" s="15">
        <f t="shared" si="0"/>
        <v>2691795.06</v>
      </c>
      <c r="F11" s="15">
        <f t="shared" si="0"/>
        <v>2621618.3199999998</v>
      </c>
      <c r="G11" s="15">
        <f t="shared" si="0"/>
        <v>3864201.65</v>
      </c>
      <c r="H11" s="15">
        <f t="shared" si="0"/>
        <v>2752164.96</v>
      </c>
      <c r="I11" s="15">
        <f t="shared" si="0"/>
        <v>2839176.06</v>
      </c>
      <c r="J11" s="15">
        <f t="shared" si="0"/>
        <v>3086689.67</v>
      </c>
      <c r="K11" s="15">
        <f t="shared" si="0"/>
        <v>5045228.47</v>
      </c>
      <c r="L11" s="15">
        <f t="shared" si="0"/>
        <v>5268986.76</v>
      </c>
      <c r="M11" s="15">
        <f t="shared" si="0"/>
        <v>3055511.1399999997</v>
      </c>
      <c r="N11" s="4">
        <f>SUM(N12:N16)</f>
        <v>39102224.439999998</v>
      </c>
    </row>
    <row r="12" spans="1:15" x14ac:dyDescent="0.25">
      <c r="A12" s="5" t="s">
        <v>2</v>
      </c>
      <c r="B12" s="12">
        <v>1954250</v>
      </c>
      <c r="C12" s="12">
        <v>2024250</v>
      </c>
      <c r="D12" s="12">
        <v>2177671.7799999998</v>
      </c>
      <c r="E12" s="12">
        <v>2061750</v>
      </c>
      <c r="F12" s="12">
        <v>1997750</v>
      </c>
      <c r="G12" s="12">
        <v>1997750</v>
      </c>
      <c r="H12" s="12">
        <v>2102750</v>
      </c>
      <c r="I12" s="12">
        <v>2187400</v>
      </c>
      <c r="J12" s="12">
        <v>2324913.61</v>
      </c>
      <c r="K12" s="12">
        <v>2398107.9</v>
      </c>
      <c r="L12" s="12">
        <v>4357737.5</v>
      </c>
      <c r="M12" s="12">
        <v>2076161.88</v>
      </c>
      <c r="N12" s="6">
        <f>SUM(B12:M12)</f>
        <v>27660492.669999998</v>
      </c>
    </row>
    <row r="13" spans="1:15" x14ac:dyDescent="0.25">
      <c r="A13" s="5" t="s">
        <v>3</v>
      </c>
      <c r="B13" s="12">
        <v>244150</v>
      </c>
      <c r="C13" s="13">
        <v>318150</v>
      </c>
      <c r="D13" s="12">
        <v>306150</v>
      </c>
      <c r="E13" s="12">
        <v>333650</v>
      </c>
      <c r="F13" s="12">
        <v>336650</v>
      </c>
      <c r="G13" s="12">
        <v>1579233.33</v>
      </c>
      <c r="H13" s="12">
        <v>346650</v>
      </c>
      <c r="I13" s="12">
        <v>346650</v>
      </c>
      <c r="J13" s="12">
        <v>456650</v>
      </c>
      <c r="K13" s="12">
        <v>2364850.0099999998</v>
      </c>
      <c r="L13" s="12">
        <v>623900</v>
      </c>
      <c r="M13" s="12">
        <v>692000</v>
      </c>
      <c r="N13" s="6">
        <f>SUM(B13:M13)</f>
        <v>7948683.3399999999</v>
      </c>
    </row>
    <row r="14" spans="1:15" x14ac:dyDescent="0.25">
      <c r="A14" s="5" t="s">
        <v>4</v>
      </c>
      <c r="B14" s="12">
        <v>0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6">
        <f>SUM(B14:M14)</f>
        <v>0</v>
      </c>
      <c r="O14" s="9"/>
    </row>
    <row r="15" spans="1:15" x14ac:dyDescent="0.25">
      <c r="A15" s="5" t="s">
        <v>5</v>
      </c>
      <c r="B15" s="12">
        <v>0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6">
        <f>SUM(B15:M15)</f>
        <v>0</v>
      </c>
    </row>
    <row r="16" spans="1:15" x14ac:dyDescent="0.25">
      <c r="A16" s="5" t="s">
        <v>6</v>
      </c>
      <c r="B16" s="12">
        <v>282097.07</v>
      </c>
      <c r="C16" s="12">
        <v>292870.07</v>
      </c>
      <c r="D16" s="12">
        <v>277263.43</v>
      </c>
      <c r="E16" s="12">
        <v>296395.06</v>
      </c>
      <c r="F16" s="12">
        <v>287218.32</v>
      </c>
      <c r="G16" s="12">
        <v>287218.32</v>
      </c>
      <c r="H16" s="12">
        <v>302764.96000000002</v>
      </c>
      <c r="I16" s="12">
        <v>305126.06</v>
      </c>
      <c r="J16" s="12">
        <v>305126.06</v>
      </c>
      <c r="K16" s="12">
        <v>282270.56</v>
      </c>
      <c r="L16" s="12">
        <v>287349.26</v>
      </c>
      <c r="M16" s="12">
        <v>287349.26</v>
      </c>
      <c r="N16" s="6">
        <f>SUM(B16:M16)</f>
        <v>3493048.4299999997</v>
      </c>
    </row>
    <row r="17" spans="1:14" x14ac:dyDescent="0.25">
      <c r="A17" s="3" t="s">
        <v>7</v>
      </c>
      <c r="B17" s="15">
        <f>SUM(B18:B26)</f>
        <v>216136.33999999997</v>
      </c>
      <c r="C17" s="15">
        <f t="shared" ref="C17:M17" si="1">SUM(C18:C26)</f>
        <v>636048.68999999994</v>
      </c>
      <c r="D17" s="15">
        <f t="shared" si="1"/>
        <v>3738721.6800000006</v>
      </c>
      <c r="E17" s="15">
        <f t="shared" si="1"/>
        <v>1857498.9</v>
      </c>
      <c r="F17" s="15">
        <f t="shared" si="1"/>
        <v>1073143</v>
      </c>
      <c r="G17" s="15">
        <f t="shared" si="1"/>
        <v>1221626.8900000001</v>
      </c>
      <c r="H17" s="15">
        <f t="shared" si="1"/>
        <v>1657922.7200000002</v>
      </c>
      <c r="I17" s="15">
        <f t="shared" si="1"/>
        <v>1649458.7</v>
      </c>
      <c r="J17" s="15">
        <f t="shared" si="1"/>
        <v>1452965.15</v>
      </c>
      <c r="K17" s="15">
        <f t="shared" si="1"/>
        <v>3282901.42</v>
      </c>
      <c r="L17" s="15">
        <f t="shared" si="1"/>
        <v>3099268.77</v>
      </c>
      <c r="M17" s="15">
        <f t="shared" si="1"/>
        <v>4717031.58</v>
      </c>
      <c r="N17" s="4">
        <f>SUM(N18:N26)</f>
        <v>24602723.84</v>
      </c>
    </row>
    <row r="18" spans="1:14" x14ac:dyDescent="0.25">
      <c r="A18" s="5" t="s">
        <v>8</v>
      </c>
      <c r="B18" s="12">
        <v>135205.29999999999</v>
      </c>
      <c r="C18" s="12">
        <v>160053.96</v>
      </c>
      <c r="D18" s="12">
        <v>166186.28</v>
      </c>
      <c r="E18" s="12">
        <v>144271.84</v>
      </c>
      <c r="F18" s="12">
        <v>146879.20000000001</v>
      </c>
      <c r="G18" s="12">
        <v>158810.87</v>
      </c>
      <c r="H18" s="12">
        <v>157183.20000000001</v>
      </c>
      <c r="I18" s="12">
        <v>159847.37</v>
      </c>
      <c r="J18" s="12">
        <v>159281.79</v>
      </c>
      <c r="K18" s="12">
        <v>144797.5</v>
      </c>
      <c r="L18" s="12">
        <v>174557.89</v>
      </c>
      <c r="M18" s="12">
        <v>161303.23000000001</v>
      </c>
      <c r="N18" s="6">
        <f t="shared" ref="N18:N26" si="2">SUM(B18:M18)</f>
        <v>1868378.4300000002</v>
      </c>
    </row>
    <row r="19" spans="1:14" x14ac:dyDescent="0.25">
      <c r="A19" s="5" t="s">
        <v>9</v>
      </c>
      <c r="B19" s="12">
        <v>0</v>
      </c>
      <c r="C19" s="12">
        <v>93043.37</v>
      </c>
      <c r="D19" s="12">
        <v>187927.36</v>
      </c>
      <c r="E19" s="12">
        <v>318063.35999999999</v>
      </c>
      <c r="F19" s="12">
        <v>71200.710000000006</v>
      </c>
      <c r="G19" s="12">
        <v>152100.25</v>
      </c>
      <c r="H19" s="12">
        <v>36300.94</v>
      </c>
      <c r="I19" s="12">
        <v>75410.58</v>
      </c>
      <c r="J19" s="12">
        <v>38666.68</v>
      </c>
      <c r="K19" s="12">
        <v>30996.1</v>
      </c>
      <c r="L19" s="12">
        <v>194725.31</v>
      </c>
      <c r="M19" s="12">
        <v>151522.03</v>
      </c>
      <c r="N19" s="6">
        <f t="shared" si="2"/>
        <v>1349956.69</v>
      </c>
    </row>
    <row r="20" spans="1:14" x14ac:dyDescent="0.25">
      <c r="A20" s="5" t="s">
        <v>10</v>
      </c>
      <c r="B20" s="12">
        <v>0</v>
      </c>
      <c r="C20" s="12">
        <v>0</v>
      </c>
      <c r="D20" s="12">
        <v>60200</v>
      </c>
      <c r="E20" s="12">
        <v>30900</v>
      </c>
      <c r="F20" s="12">
        <v>2100</v>
      </c>
      <c r="G20" s="12">
        <v>91500</v>
      </c>
      <c r="H20" s="12">
        <v>22600</v>
      </c>
      <c r="I20" s="12">
        <v>14350</v>
      </c>
      <c r="J20" s="12">
        <v>178292.5</v>
      </c>
      <c r="K20" s="12">
        <v>44100</v>
      </c>
      <c r="L20" s="12">
        <v>15995</v>
      </c>
      <c r="M20" s="12">
        <v>64050</v>
      </c>
      <c r="N20" s="6">
        <f t="shared" si="2"/>
        <v>524087.5</v>
      </c>
    </row>
    <row r="21" spans="1:14" x14ac:dyDescent="0.25">
      <c r="A21" s="5" t="s">
        <v>11</v>
      </c>
      <c r="B21" s="12">
        <v>0</v>
      </c>
      <c r="C21" s="12">
        <v>0</v>
      </c>
      <c r="D21" s="12">
        <v>125434.31</v>
      </c>
      <c r="E21" s="12">
        <v>0</v>
      </c>
      <c r="F21" s="12">
        <v>4914</v>
      </c>
      <c r="G21" s="12">
        <v>0</v>
      </c>
      <c r="H21" s="12">
        <v>0</v>
      </c>
      <c r="I21" s="12">
        <v>0</v>
      </c>
      <c r="J21" s="12">
        <v>75000.86</v>
      </c>
      <c r="K21" s="12">
        <v>0</v>
      </c>
      <c r="L21" s="12">
        <v>0</v>
      </c>
      <c r="M21" s="12">
        <v>4716.1899999999996</v>
      </c>
      <c r="N21" s="6">
        <f t="shared" si="2"/>
        <v>210065.36</v>
      </c>
    </row>
    <row r="22" spans="1:14" x14ac:dyDescent="0.25">
      <c r="A22" s="5" t="s">
        <v>12</v>
      </c>
      <c r="B22" s="12">
        <v>0</v>
      </c>
      <c r="C22" s="12">
        <v>0</v>
      </c>
      <c r="D22" s="12">
        <v>2458031.5</v>
      </c>
      <c r="E22" s="12">
        <v>563178</v>
      </c>
      <c r="F22" s="12">
        <v>563178</v>
      </c>
      <c r="G22" s="12">
        <v>563178</v>
      </c>
      <c r="H22" s="12">
        <v>555450</v>
      </c>
      <c r="I22" s="12">
        <v>555450</v>
      </c>
      <c r="J22" s="12">
        <v>554484</v>
      </c>
      <c r="K22" s="12">
        <v>1171538.6399999999</v>
      </c>
      <c r="L22" s="12">
        <v>700478.84</v>
      </c>
      <c r="M22" s="12">
        <v>568726.14</v>
      </c>
      <c r="N22" s="6">
        <f t="shared" si="2"/>
        <v>8253693.1199999992</v>
      </c>
    </row>
    <row r="23" spans="1:14" x14ac:dyDescent="0.25">
      <c r="A23" s="5" t="s">
        <v>13</v>
      </c>
      <c r="B23" s="12">
        <v>80931.039999999994</v>
      </c>
      <c r="C23" s="12">
        <v>352951.36</v>
      </c>
      <c r="D23" s="12">
        <v>73410.2</v>
      </c>
      <c r="E23" s="12">
        <v>73410.2</v>
      </c>
      <c r="F23" s="12">
        <v>136516.98000000001</v>
      </c>
      <c r="G23" s="12">
        <v>138841.67000000001</v>
      </c>
      <c r="H23" s="12">
        <v>138841.67000000001</v>
      </c>
      <c r="I23" s="12">
        <v>326935.67</v>
      </c>
      <c r="J23" s="12">
        <v>204653.31</v>
      </c>
      <c r="K23" s="12">
        <v>211469.18</v>
      </c>
      <c r="L23" s="12">
        <v>994977.5</v>
      </c>
      <c r="M23" s="12">
        <v>187107.86</v>
      </c>
      <c r="N23" s="6">
        <f t="shared" si="2"/>
        <v>2920046.64</v>
      </c>
    </row>
    <row r="24" spans="1:14" ht="32.25" customHeight="1" x14ac:dyDescent="0.25">
      <c r="A24" s="18" t="s">
        <v>14</v>
      </c>
      <c r="B24" s="12">
        <v>0</v>
      </c>
      <c r="C24" s="12">
        <v>0</v>
      </c>
      <c r="D24" s="12">
        <v>407032.03</v>
      </c>
      <c r="E24" s="12">
        <v>1654.15</v>
      </c>
      <c r="F24" s="12">
        <v>28811.34</v>
      </c>
      <c r="G24" s="12">
        <v>87196.1</v>
      </c>
      <c r="H24" s="12">
        <v>280066.59999999998</v>
      </c>
      <c r="I24" s="12">
        <v>487465.08</v>
      </c>
      <c r="J24" s="12">
        <v>206864.19</v>
      </c>
      <c r="K24" s="12">
        <v>0</v>
      </c>
      <c r="L24" s="12">
        <v>137268.44</v>
      </c>
      <c r="M24" s="12">
        <v>921430.01</v>
      </c>
      <c r="N24" s="6">
        <f t="shared" si="2"/>
        <v>2557787.94</v>
      </c>
    </row>
    <row r="25" spans="1:14" ht="30" x14ac:dyDescent="0.25">
      <c r="A25" s="18" t="s">
        <v>15</v>
      </c>
      <c r="B25" s="12">
        <v>0</v>
      </c>
      <c r="C25" s="12">
        <v>30000</v>
      </c>
      <c r="D25" s="12">
        <v>260500</v>
      </c>
      <c r="E25" s="12">
        <v>726021.35</v>
      </c>
      <c r="F25" s="12">
        <v>99718.77</v>
      </c>
      <c r="G25" s="12">
        <v>30000</v>
      </c>
      <c r="H25" s="12">
        <v>467480.31</v>
      </c>
      <c r="I25" s="12">
        <v>30000</v>
      </c>
      <c r="J25" s="12">
        <v>35721.82</v>
      </c>
      <c r="K25" s="12">
        <v>1680000</v>
      </c>
      <c r="L25" s="12">
        <v>881265.79</v>
      </c>
      <c r="M25" s="12">
        <v>2658176.12</v>
      </c>
      <c r="N25" s="6">
        <f t="shared" si="2"/>
        <v>6898884.1600000001</v>
      </c>
    </row>
    <row r="26" spans="1:14" x14ac:dyDescent="0.25">
      <c r="A26" s="5" t="s">
        <v>16</v>
      </c>
      <c r="B26" s="12"/>
      <c r="C26" s="12">
        <v>0</v>
      </c>
      <c r="D26" s="12">
        <v>0</v>
      </c>
      <c r="E26" s="12">
        <v>0</v>
      </c>
      <c r="F26" s="12">
        <v>19824</v>
      </c>
      <c r="G26" s="12">
        <v>0</v>
      </c>
      <c r="H26" s="12">
        <v>0</v>
      </c>
      <c r="I26" s="12">
        <v>0</v>
      </c>
      <c r="J26" s="12"/>
      <c r="K26" s="12">
        <v>0</v>
      </c>
      <c r="L26" s="12">
        <v>0</v>
      </c>
      <c r="M26" s="12">
        <v>0</v>
      </c>
      <c r="N26" s="6">
        <f t="shared" si="2"/>
        <v>19824</v>
      </c>
    </row>
    <row r="27" spans="1:14" x14ac:dyDescent="0.25">
      <c r="A27" s="3" t="s">
        <v>17</v>
      </c>
      <c r="B27" s="15">
        <f>SUM(B28:B36)</f>
        <v>0</v>
      </c>
      <c r="C27" s="15">
        <f t="shared" ref="C27:M27" si="3">SUM(C28:C36)</f>
        <v>441405.2</v>
      </c>
      <c r="D27" s="15">
        <f t="shared" si="3"/>
        <v>168200</v>
      </c>
      <c r="E27" s="15">
        <f t="shared" si="3"/>
        <v>115912.81999999999</v>
      </c>
      <c r="F27" s="15">
        <f t="shared" si="3"/>
        <v>133182.79</v>
      </c>
      <c r="G27" s="15">
        <f t="shared" si="3"/>
        <v>504600</v>
      </c>
      <c r="H27" s="15">
        <f t="shared" si="3"/>
        <v>229200</v>
      </c>
      <c r="I27" s="15">
        <f t="shared" si="3"/>
        <v>247215.84</v>
      </c>
      <c r="J27" s="15">
        <f t="shared" si="3"/>
        <v>345392.11000000004</v>
      </c>
      <c r="K27" s="15">
        <f t="shared" si="3"/>
        <v>168200</v>
      </c>
      <c r="L27" s="15">
        <f t="shared" si="3"/>
        <v>297689.24</v>
      </c>
      <c r="M27" s="15">
        <f t="shared" si="3"/>
        <v>1056716.27</v>
      </c>
      <c r="N27" s="4">
        <f>SUM(N28:N36)</f>
        <v>3707714.2699999996</v>
      </c>
    </row>
    <row r="28" spans="1:14" ht="33.75" customHeight="1" x14ac:dyDescent="0.25">
      <c r="A28" s="18" t="s">
        <v>18</v>
      </c>
      <c r="B28" s="12">
        <v>0</v>
      </c>
      <c r="C28" s="12">
        <v>0</v>
      </c>
      <c r="D28" s="12">
        <v>0</v>
      </c>
      <c r="E28" s="12">
        <v>56109.24</v>
      </c>
      <c r="F28" s="12">
        <v>18029.37</v>
      </c>
      <c r="G28" s="12">
        <v>0</v>
      </c>
      <c r="H28" s="12">
        <v>0</v>
      </c>
      <c r="I28" s="12">
        <v>21731</v>
      </c>
      <c r="J28" s="12">
        <v>26581.32</v>
      </c>
      <c r="K28" s="12">
        <v>0</v>
      </c>
      <c r="L28" s="12">
        <v>22874.67</v>
      </c>
      <c r="M28" s="12">
        <v>90593.44</v>
      </c>
      <c r="N28" s="6">
        <f t="shared" ref="N28:N36" si="4">SUM(B28:M28)</f>
        <v>235919.03999999998</v>
      </c>
    </row>
    <row r="29" spans="1:14" x14ac:dyDescent="0.25">
      <c r="A29" s="5" t="s">
        <v>19</v>
      </c>
      <c r="B29" s="12">
        <v>0</v>
      </c>
      <c r="C29" s="12">
        <v>0</v>
      </c>
      <c r="D29" s="12">
        <v>0</v>
      </c>
      <c r="E29" s="12">
        <v>0</v>
      </c>
      <c r="F29" s="12">
        <v>0</v>
      </c>
      <c r="G29" s="12">
        <v>0</v>
      </c>
      <c r="H29" s="12">
        <v>0</v>
      </c>
      <c r="I29" s="12">
        <v>0</v>
      </c>
      <c r="J29" s="12">
        <v>119003</v>
      </c>
      <c r="K29" s="12">
        <v>0</v>
      </c>
      <c r="L29" s="12">
        <v>0</v>
      </c>
      <c r="M29" s="12">
        <v>0</v>
      </c>
      <c r="N29" s="6">
        <f t="shared" si="4"/>
        <v>119003</v>
      </c>
    </row>
    <row r="30" spans="1:14" x14ac:dyDescent="0.25">
      <c r="A30" s="5" t="s">
        <v>20</v>
      </c>
      <c r="B30" s="12">
        <v>0</v>
      </c>
      <c r="C30" s="12">
        <v>0</v>
      </c>
      <c r="D30" s="12">
        <v>0</v>
      </c>
      <c r="E30" s="12">
        <v>39568.94</v>
      </c>
      <c r="F30" s="12">
        <v>10842.83</v>
      </c>
      <c r="G30" s="12">
        <v>0</v>
      </c>
      <c r="H30" s="12">
        <v>0</v>
      </c>
      <c r="I30" s="12">
        <v>22895.68</v>
      </c>
      <c r="J30" s="12">
        <v>0</v>
      </c>
      <c r="K30" s="12">
        <v>0</v>
      </c>
      <c r="L30" s="12">
        <v>3993</v>
      </c>
      <c r="M30" s="12">
        <v>55832.22</v>
      </c>
      <c r="N30" s="6">
        <f t="shared" si="4"/>
        <v>133132.67000000001</v>
      </c>
    </row>
    <row r="31" spans="1:14" x14ac:dyDescent="0.25">
      <c r="A31" s="5" t="s">
        <v>21</v>
      </c>
      <c r="B31" s="12">
        <v>0</v>
      </c>
      <c r="C31" s="12">
        <v>0</v>
      </c>
      <c r="D31" s="12">
        <v>0</v>
      </c>
      <c r="E31" s="12">
        <v>0</v>
      </c>
      <c r="F31" s="12">
        <v>0</v>
      </c>
      <c r="G31" s="12">
        <v>0</v>
      </c>
      <c r="H31" s="12">
        <v>0</v>
      </c>
      <c r="I31" s="12">
        <v>0</v>
      </c>
      <c r="J31" s="12">
        <v>0</v>
      </c>
      <c r="K31" s="12">
        <v>0</v>
      </c>
      <c r="L31" s="12">
        <v>18194.07</v>
      </c>
      <c r="M31" s="12">
        <v>1168.2</v>
      </c>
      <c r="N31" s="6">
        <f t="shared" si="4"/>
        <v>19362.27</v>
      </c>
    </row>
    <row r="32" spans="1:14" x14ac:dyDescent="0.25">
      <c r="A32" s="5" t="s">
        <v>22</v>
      </c>
      <c r="B32" s="12">
        <v>0</v>
      </c>
      <c r="C32" s="12">
        <v>0</v>
      </c>
      <c r="D32" s="12">
        <v>0</v>
      </c>
      <c r="E32" s="12">
        <v>4307</v>
      </c>
      <c r="F32" s="12">
        <v>20628.52</v>
      </c>
      <c r="G32" s="12">
        <v>0</v>
      </c>
      <c r="H32" s="12">
        <v>61000</v>
      </c>
      <c r="I32" s="12">
        <v>3233.2</v>
      </c>
      <c r="J32" s="12">
        <v>6545</v>
      </c>
      <c r="K32" s="12">
        <v>0</v>
      </c>
      <c r="L32" s="12">
        <v>47051.07</v>
      </c>
      <c r="M32" s="12">
        <v>10615</v>
      </c>
      <c r="N32" s="6">
        <f t="shared" si="4"/>
        <v>153379.79</v>
      </c>
    </row>
    <row r="33" spans="1:14" ht="30" x14ac:dyDescent="0.25">
      <c r="A33" s="18" t="s">
        <v>23</v>
      </c>
      <c r="B33" s="12">
        <v>0</v>
      </c>
      <c r="C33" s="12">
        <v>0</v>
      </c>
      <c r="D33" s="12">
        <v>0</v>
      </c>
      <c r="E33" s="12">
        <v>0</v>
      </c>
      <c r="F33" s="12">
        <v>0</v>
      </c>
      <c r="G33" s="12">
        <v>0</v>
      </c>
      <c r="H33" s="12">
        <v>0</v>
      </c>
      <c r="I33" s="12">
        <v>168200</v>
      </c>
      <c r="J33" s="12">
        <v>401.2</v>
      </c>
      <c r="K33" s="12">
        <v>0</v>
      </c>
      <c r="L33" s="12">
        <v>3475</v>
      </c>
      <c r="M33" s="12">
        <v>0</v>
      </c>
      <c r="N33" s="6">
        <f t="shared" si="4"/>
        <v>172076.2</v>
      </c>
    </row>
    <row r="34" spans="1:14" ht="32.25" customHeight="1" x14ac:dyDescent="0.25">
      <c r="A34" s="18" t="s">
        <v>24</v>
      </c>
      <c r="B34" s="12">
        <v>0</v>
      </c>
      <c r="C34" s="12">
        <v>336400</v>
      </c>
      <c r="D34" s="12">
        <v>168200</v>
      </c>
      <c r="E34" s="12">
        <v>0</v>
      </c>
      <c r="F34" s="12">
        <v>0</v>
      </c>
      <c r="G34" s="12">
        <v>504600</v>
      </c>
      <c r="H34" s="12">
        <v>168200</v>
      </c>
      <c r="I34" s="12">
        <v>0</v>
      </c>
      <c r="J34" s="12">
        <v>168606</v>
      </c>
      <c r="K34" s="12">
        <v>168200</v>
      </c>
      <c r="L34" s="12">
        <v>168418</v>
      </c>
      <c r="M34" s="12">
        <v>178500.29</v>
      </c>
      <c r="N34" s="6">
        <f t="shared" si="4"/>
        <v>1861124.29</v>
      </c>
    </row>
    <row r="35" spans="1:14" ht="30" x14ac:dyDescent="0.25">
      <c r="A35" s="18" t="s">
        <v>25</v>
      </c>
      <c r="B35" s="12">
        <v>0</v>
      </c>
      <c r="C35" s="12">
        <v>0</v>
      </c>
      <c r="D35" s="12">
        <v>0</v>
      </c>
      <c r="E35" s="12">
        <v>0</v>
      </c>
      <c r="F35" s="12">
        <v>0</v>
      </c>
      <c r="G35" s="12">
        <v>0</v>
      </c>
      <c r="H35" s="12">
        <v>0</v>
      </c>
      <c r="I35" s="12">
        <v>0</v>
      </c>
      <c r="J35" s="12">
        <v>0</v>
      </c>
      <c r="K35" s="12">
        <v>0</v>
      </c>
      <c r="L35" s="12">
        <v>0</v>
      </c>
      <c r="M35" s="12">
        <v>0</v>
      </c>
      <c r="N35" s="6">
        <f t="shared" si="4"/>
        <v>0</v>
      </c>
    </row>
    <row r="36" spans="1:14" x14ac:dyDescent="0.25">
      <c r="A36" s="5" t="s">
        <v>26</v>
      </c>
      <c r="B36" s="12">
        <v>0</v>
      </c>
      <c r="C36" s="12">
        <v>105005.2</v>
      </c>
      <c r="D36" s="12">
        <v>0</v>
      </c>
      <c r="E36" s="12">
        <v>15927.64</v>
      </c>
      <c r="F36" s="12">
        <v>83682.070000000007</v>
      </c>
      <c r="G36" s="12">
        <v>0</v>
      </c>
      <c r="H36" s="12">
        <v>0</v>
      </c>
      <c r="I36" s="12">
        <v>31155.96</v>
      </c>
      <c r="J36" s="12">
        <v>24255.59</v>
      </c>
      <c r="K36" s="12">
        <v>0</v>
      </c>
      <c r="L36" s="12">
        <v>33683.43</v>
      </c>
      <c r="M36" s="12">
        <v>720007.12</v>
      </c>
      <c r="N36" s="6">
        <f t="shared" si="4"/>
        <v>1013717.01</v>
      </c>
    </row>
    <row r="37" spans="1:14" x14ac:dyDescent="0.25">
      <c r="A37" s="3" t="s">
        <v>27</v>
      </c>
      <c r="B37" s="15">
        <f>SUM(B38:B45)</f>
        <v>0</v>
      </c>
      <c r="C37" s="15">
        <f>SUM(C38:C45)</f>
        <v>0</v>
      </c>
      <c r="D37" s="15">
        <f t="shared" ref="D37:M37" si="5">SUM(D38:D45)</f>
        <v>0</v>
      </c>
      <c r="E37" s="15">
        <f t="shared" si="5"/>
        <v>399920.12</v>
      </c>
      <c r="F37" s="15">
        <f t="shared" si="5"/>
        <v>0</v>
      </c>
      <c r="G37" s="15">
        <f t="shared" si="5"/>
        <v>0</v>
      </c>
      <c r="H37" s="15">
        <f t="shared" si="5"/>
        <v>0</v>
      </c>
      <c r="I37" s="15">
        <f t="shared" ref="I37" si="6">SUM(I38:I45)</f>
        <v>0</v>
      </c>
      <c r="J37" s="15">
        <f t="shared" si="5"/>
        <v>0</v>
      </c>
      <c r="K37" s="15">
        <f t="shared" si="5"/>
        <v>0</v>
      </c>
      <c r="L37" s="15">
        <f t="shared" si="5"/>
        <v>0</v>
      </c>
      <c r="M37" s="15">
        <f t="shared" si="5"/>
        <v>0</v>
      </c>
      <c r="N37" s="4">
        <f>SUM(N38:N45)</f>
        <v>399920.12</v>
      </c>
    </row>
    <row r="38" spans="1:14" ht="34.5" customHeight="1" x14ac:dyDescent="0.25">
      <c r="A38" s="18" t="s">
        <v>28</v>
      </c>
      <c r="B38" s="12">
        <v>0</v>
      </c>
      <c r="C38" s="12">
        <v>0</v>
      </c>
      <c r="D38" s="12">
        <v>0</v>
      </c>
      <c r="E38" s="12">
        <v>0</v>
      </c>
      <c r="F38" s="12">
        <v>0</v>
      </c>
      <c r="G38" s="12">
        <v>0</v>
      </c>
      <c r="H38" s="12">
        <v>0</v>
      </c>
      <c r="I38" s="12">
        <v>0</v>
      </c>
      <c r="J38" s="12">
        <v>0</v>
      </c>
      <c r="K38" s="12">
        <v>0</v>
      </c>
      <c r="L38" s="12">
        <v>0</v>
      </c>
      <c r="M38" s="12"/>
      <c r="N38" s="6">
        <f t="shared" ref="N38:N45" si="7">SUM(B38:M38)</f>
        <v>0</v>
      </c>
    </row>
    <row r="39" spans="1:14" ht="34.5" customHeight="1" x14ac:dyDescent="0.25">
      <c r="A39" s="18" t="s">
        <v>29</v>
      </c>
      <c r="B39" s="12">
        <v>0</v>
      </c>
      <c r="C39" s="12">
        <v>0</v>
      </c>
      <c r="D39" s="12">
        <v>0</v>
      </c>
      <c r="E39" s="12">
        <v>0</v>
      </c>
      <c r="F39" s="12">
        <v>0</v>
      </c>
      <c r="G39" s="12">
        <v>0</v>
      </c>
      <c r="H39" s="12">
        <v>0</v>
      </c>
      <c r="I39" s="12">
        <v>0</v>
      </c>
      <c r="J39" s="12">
        <v>0</v>
      </c>
      <c r="K39" s="12">
        <v>0</v>
      </c>
      <c r="L39" s="12">
        <v>0</v>
      </c>
      <c r="M39" s="12"/>
      <c r="N39" s="6">
        <f t="shared" si="7"/>
        <v>0</v>
      </c>
    </row>
    <row r="40" spans="1:14" ht="29.25" customHeight="1" x14ac:dyDescent="0.25">
      <c r="A40" s="18" t="s">
        <v>30</v>
      </c>
      <c r="B40" s="12">
        <v>0</v>
      </c>
      <c r="C40" s="12">
        <v>0</v>
      </c>
      <c r="D40" s="12">
        <v>0</v>
      </c>
      <c r="E40" s="12">
        <v>0</v>
      </c>
      <c r="F40" s="12">
        <v>0</v>
      </c>
      <c r="G40" s="12">
        <v>0</v>
      </c>
      <c r="H40" s="12">
        <v>0</v>
      </c>
      <c r="I40" s="12">
        <v>0</v>
      </c>
      <c r="J40" s="12">
        <v>0</v>
      </c>
      <c r="K40" s="12">
        <v>0</v>
      </c>
      <c r="L40" s="12">
        <v>0</v>
      </c>
      <c r="M40" s="12"/>
      <c r="N40" s="6">
        <f t="shared" si="7"/>
        <v>0</v>
      </c>
    </row>
    <row r="41" spans="1:14" ht="30" x14ac:dyDescent="0.25">
      <c r="A41" s="18" t="s">
        <v>31</v>
      </c>
      <c r="B41" s="12">
        <v>0</v>
      </c>
      <c r="C41" s="12">
        <v>0</v>
      </c>
      <c r="D41" s="12">
        <v>0</v>
      </c>
      <c r="E41" s="12">
        <v>0</v>
      </c>
      <c r="F41" s="12">
        <v>0</v>
      </c>
      <c r="G41" s="12">
        <v>0</v>
      </c>
      <c r="H41" s="12">
        <v>0</v>
      </c>
      <c r="I41" s="12">
        <v>0</v>
      </c>
      <c r="J41" s="12">
        <v>0</v>
      </c>
      <c r="K41" s="12">
        <v>0</v>
      </c>
      <c r="L41" s="12">
        <v>0</v>
      </c>
      <c r="M41" s="12"/>
      <c r="N41" s="6">
        <f t="shared" si="7"/>
        <v>0</v>
      </c>
    </row>
    <row r="42" spans="1:14" ht="30" x14ac:dyDescent="0.25">
      <c r="A42" s="18" t="s">
        <v>32</v>
      </c>
      <c r="B42" s="12">
        <v>0</v>
      </c>
      <c r="C42" s="12">
        <v>0</v>
      </c>
      <c r="D42" s="12">
        <v>0</v>
      </c>
      <c r="E42" s="12">
        <v>0</v>
      </c>
      <c r="F42" s="12">
        <v>0</v>
      </c>
      <c r="G42" s="12">
        <v>0</v>
      </c>
      <c r="H42" s="12">
        <v>0</v>
      </c>
      <c r="I42" s="12">
        <v>0</v>
      </c>
      <c r="J42" s="12">
        <v>0</v>
      </c>
      <c r="K42" s="12">
        <v>0</v>
      </c>
      <c r="L42" s="12">
        <v>0</v>
      </c>
      <c r="M42" s="12"/>
      <c r="N42" s="6">
        <f t="shared" si="7"/>
        <v>0</v>
      </c>
    </row>
    <row r="43" spans="1:14" x14ac:dyDescent="0.25">
      <c r="A43" s="5" t="s">
        <v>33</v>
      </c>
      <c r="B43" s="12">
        <v>0</v>
      </c>
      <c r="C43" s="12">
        <v>0</v>
      </c>
      <c r="D43" s="12">
        <v>0</v>
      </c>
      <c r="E43" s="12">
        <v>0</v>
      </c>
      <c r="F43" s="12">
        <v>0</v>
      </c>
      <c r="G43" s="12">
        <v>0</v>
      </c>
      <c r="H43" s="12">
        <v>0</v>
      </c>
      <c r="I43" s="12">
        <v>0</v>
      </c>
      <c r="J43" s="12">
        <v>0</v>
      </c>
      <c r="K43" s="12">
        <v>0</v>
      </c>
      <c r="L43" s="12">
        <v>0</v>
      </c>
      <c r="M43" s="12"/>
      <c r="N43" s="6">
        <f t="shared" si="7"/>
        <v>0</v>
      </c>
    </row>
    <row r="44" spans="1:14" ht="31.5" customHeight="1" x14ac:dyDescent="0.25">
      <c r="A44" s="18" t="s">
        <v>34</v>
      </c>
      <c r="B44" s="12">
        <v>0</v>
      </c>
      <c r="C44" s="12">
        <v>0</v>
      </c>
      <c r="D44" s="12">
        <v>0</v>
      </c>
      <c r="E44" s="12">
        <v>399920.12</v>
      </c>
      <c r="F44" s="12">
        <v>0</v>
      </c>
      <c r="G44" s="12">
        <v>0</v>
      </c>
      <c r="H44" s="12">
        <v>0</v>
      </c>
      <c r="I44" s="12">
        <v>0</v>
      </c>
      <c r="J44" s="12">
        <v>0</v>
      </c>
      <c r="K44" s="12">
        <v>0</v>
      </c>
      <c r="L44" s="12">
        <v>0</v>
      </c>
      <c r="M44" s="12"/>
      <c r="N44" s="6">
        <f>SUM(B44:M44)</f>
        <v>399920.12</v>
      </c>
    </row>
    <row r="45" spans="1:14" ht="32.25" customHeight="1" x14ac:dyDescent="0.25">
      <c r="A45" s="18" t="s">
        <v>35</v>
      </c>
      <c r="B45" s="12">
        <v>0</v>
      </c>
      <c r="C45" s="12">
        <v>0</v>
      </c>
      <c r="D45" s="12">
        <v>0</v>
      </c>
      <c r="E45" s="12">
        <v>0</v>
      </c>
      <c r="F45" s="12">
        <v>0</v>
      </c>
      <c r="G45" s="12">
        <v>0</v>
      </c>
      <c r="H45" s="12">
        <v>0</v>
      </c>
      <c r="I45" s="12">
        <v>0</v>
      </c>
      <c r="J45" s="12">
        <v>0</v>
      </c>
      <c r="K45" s="12">
        <v>0</v>
      </c>
      <c r="L45" s="12">
        <v>0</v>
      </c>
      <c r="M45" s="12"/>
      <c r="N45" s="6">
        <f t="shared" si="7"/>
        <v>0</v>
      </c>
    </row>
    <row r="46" spans="1:14" x14ac:dyDescent="0.25">
      <c r="A46" s="3" t="s">
        <v>36</v>
      </c>
      <c r="B46" s="15">
        <f>SUM(B47:B52)</f>
        <v>0</v>
      </c>
      <c r="C46" s="15">
        <f t="shared" ref="C46:M46" si="8">SUM(C47:C52)</f>
        <v>0</v>
      </c>
      <c r="D46" s="15">
        <f t="shared" si="8"/>
        <v>0</v>
      </c>
      <c r="E46" s="15">
        <f t="shared" si="8"/>
        <v>0</v>
      </c>
      <c r="F46" s="15">
        <f t="shared" si="8"/>
        <v>0</v>
      </c>
      <c r="G46" s="15">
        <f t="shared" si="8"/>
        <v>0</v>
      </c>
      <c r="H46" s="15">
        <f t="shared" si="8"/>
        <v>0</v>
      </c>
      <c r="I46" s="15">
        <f t="shared" ref="I46" si="9">SUM(I47:I52)</f>
        <v>0</v>
      </c>
      <c r="J46" s="15">
        <f t="shared" si="8"/>
        <v>0</v>
      </c>
      <c r="K46" s="15">
        <f t="shared" si="8"/>
        <v>0</v>
      </c>
      <c r="L46" s="15">
        <f t="shared" si="8"/>
        <v>0</v>
      </c>
      <c r="M46" s="15">
        <f t="shared" si="8"/>
        <v>0</v>
      </c>
      <c r="N46" s="4">
        <f>SUM(A46:M46)</f>
        <v>0</v>
      </c>
    </row>
    <row r="47" spans="1:14" ht="30.75" customHeight="1" x14ac:dyDescent="0.25">
      <c r="A47" s="18" t="s">
        <v>37</v>
      </c>
      <c r="B47" s="12">
        <v>0</v>
      </c>
      <c r="C47" s="12">
        <v>0</v>
      </c>
      <c r="D47" s="12">
        <v>0</v>
      </c>
      <c r="E47" s="12">
        <v>0</v>
      </c>
      <c r="F47" s="12">
        <v>0</v>
      </c>
      <c r="G47" s="12">
        <v>0</v>
      </c>
      <c r="H47" s="12">
        <v>0</v>
      </c>
      <c r="I47" s="12">
        <v>0</v>
      </c>
      <c r="J47" s="12">
        <v>0</v>
      </c>
      <c r="K47" s="12">
        <v>0</v>
      </c>
      <c r="L47" s="12">
        <v>0</v>
      </c>
      <c r="M47" s="12"/>
      <c r="N47" s="6">
        <f t="shared" ref="N47:N52" si="10">SUM(B47:M47)</f>
        <v>0</v>
      </c>
    </row>
    <row r="48" spans="1:14" ht="30" customHeight="1" x14ac:dyDescent="0.25">
      <c r="A48" s="18" t="s">
        <v>38</v>
      </c>
      <c r="B48" s="12">
        <v>0</v>
      </c>
      <c r="C48" s="12">
        <v>0</v>
      </c>
      <c r="D48" s="12">
        <v>0</v>
      </c>
      <c r="E48" s="12">
        <v>0</v>
      </c>
      <c r="F48" s="12">
        <v>0</v>
      </c>
      <c r="G48" s="12">
        <v>0</v>
      </c>
      <c r="H48" s="12">
        <v>0</v>
      </c>
      <c r="I48" s="12">
        <v>0</v>
      </c>
      <c r="J48" s="12">
        <v>0</v>
      </c>
      <c r="K48" s="12">
        <v>0</v>
      </c>
      <c r="L48" s="12">
        <v>0</v>
      </c>
      <c r="M48" s="12"/>
      <c r="N48" s="6">
        <f t="shared" si="10"/>
        <v>0</v>
      </c>
    </row>
    <row r="49" spans="1:14" ht="38.25" customHeight="1" x14ac:dyDescent="0.25">
      <c r="A49" s="18" t="s">
        <v>39</v>
      </c>
      <c r="B49" s="12">
        <v>0</v>
      </c>
      <c r="C49" s="12">
        <v>0</v>
      </c>
      <c r="D49" s="12">
        <v>0</v>
      </c>
      <c r="E49" s="12">
        <v>0</v>
      </c>
      <c r="F49" s="12">
        <v>0</v>
      </c>
      <c r="G49" s="12">
        <v>0</v>
      </c>
      <c r="H49" s="12">
        <v>0</v>
      </c>
      <c r="I49" s="12">
        <v>0</v>
      </c>
      <c r="J49" s="12">
        <v>0</v>
      </c>
      <c r="K49" s="12">
        <v>0</v>
      </c>
      <c r="L49" s="12">
        <v>0</v>
      </c>
      <c r="M49" s="12"/>
      <c r="N49" s="6">
        <f t="shared" si="10"/>
        <v>0</v>
      </c>
    </row>
    <row r="50" spans="1:14" ht="30" x14ac:dyDescent="0.25">
      <c r="A50" s="18" t="s">
        <v>40</v>
      </c>
      <c r="B50" s="12">
        <v>0</v>
      </c>
      <c r="C50" s="12">
        <v>0</v>
      </c>
      <c r="D50" s="12">
        <v>0</v>
      </c>
      <c r="E50" s="12">
        <v>0</v>
      </c>
      <c r="F50" s="12">
        <v>0</v>
      </c>
      <c r="G50" s="12">
        <v>0</v>
      </c>
      <c r="H50" s="12">
        <v>0</v>
      </c>
      <c r="I50" s="12">
        <v>0</v>
      </c>
      <c r="J50" s="12">
        <v>0</v>
      </c>
      <c r="K50" s="12">
        <v>0</v>
      </c>
      <c r="L50" s="12">
        <v>0</v>
      </c>
      <c r="M50" s="12"/>
      <c r="N50" s="6">
        <f t="shared" si="10"/>
        <v>0</v>
      </c>
    </row>
    <row r="51" spans="1:14" ht="32.25" customHeight="1" x14ac:dyDescent="0.25">
      <c r="A51" s="18" t="s">
        <v>41</v>
      </c>
      <c r="B51" s="12">
        <v>0</v>
      </c>
      <c r="C51" s="12">
        <v>0</v>
      </c>
      <c r="D51" s="12">
        <v>0</v>
      </c>
      <c r="E51" s="12">
        <v>0</v>
      </c>
      <c r="F51" s="12">
        <v>0</v>
      </c>
      <c r="G51" s="12">
        <v>0</v>
      </c>
      <c r="H51" s="12">
        <v>0</v>
      </c>
      <c r="I51" s="12">
        <v>0</v>
      </c>
      <c r="J51" s="12">
        <v>0</v>
      </c>
      <c r="K51" s="12">
        <v>0</v>
      </c>
      <c r="L51" s="12">
        <v>0</v>
      </c>
      <c r="M51" s="12"/>
      <c r="N51" s="6">
        <f t="shared" si="10"/>
        <v>0</v>
      </c>
    </row>
    <row r="52" spans="1:14" ht="30.75" customHeight="1" x14ac:dyDescent="0.25">
      <c r="A52" s="18" t="s">
        <v>42</v>
      </c>
      <c r="B52" s="12">
        <v>0</v>
      </c>
      <c r="C52" s="12">
        <v>0</v>
      </c>
      <c r="D52" s="12">
        <v>0</v>
      </c>
      <c r="E52" s="12">
        <v>0</v>
      </c>
      <c r="F52" s="12">
        <v>0</v>
      </c>
      <c r="G52" s="12">
        <v>0</v>
      </c>
      <c r="H52" s="12">
        <v>0</v>
      </c>
      <c r="I52" s="12">
        <v>0</v>
      </c>
      <c r="J52" s="12">
        <v>0</v>
      </c>
      <c r="K52" s="12">
        <v>0</v>
      </c>
      <c r="L52" s="12">
        <v>0</v>
      </c>
      <c r="M52" s="12"/>
      <c r="N52" s="6">
        <f t="shared" si="10"/>
        <v>0</v>
      </c>
    </row>
    <row r="53" spans="1:14" x14ac:dyDescent="0.25">
      <c r="A53" s="3" t="s">
        <v>43</v>
      </c>
      <c r="B53" s="15">
        <f>SUM(B54:B62)</f>
        <v>0</v>
      </c>
      <c r="C53" s="15">
        <f t="shared" ref="C53:M53" si="11">SUM(C54:C62)</f>
        <v>0</v>
      </c>
      <c r="D53" s="15">
        <f t="shared" si="11"/>
        <v>93992.12</v>
      </c>
      <c r="E53" s="15">
        <f t="shared" si="11"/>
        <v>0</v>
      </c>
      <c r="F53" s="15">
        <f t="shared" si="11"/>
        <v>0</v>
      </c>
      <c r="G53" s="15">
        <f t="shared" si="11"/>
        <v>513248.26</v>
      </c>
      <c r="H53" s="15">
        <f>SUM(H54:H62)</f>
        <v>0</v>
      </c>
      <c r="I53" s="15">
        <f t="shared" si="11"/>
        <v>0</v>
      </c>
      <c r="J53" s="15">
        <f t="shared" si="11"/>
        <v>78341.820000000007</v>
      </c>
      <c r="K53" s="15">
        <f t="shared" si="11"/>
        <v>1982400</v>
      </c>
      <c r="L53" s="15">
        <f t="shared" si="11"/>
        <v>0</v>
      </c>
      <c r="M53" s="15">
        <f t="shared" si="11"/>
        <v>0</v>
      </c>
      <c r="N53" s="4">
        <f>SUM(N54:N62)</f>
        <v>2667982.2000000002</v>
      </c>
    </row>
    <row r="54" spans="1:14" x14ac:dyDescent="0.25">
      <c r="A54" s="5" t="s">
        <v>44</v>
      </c>
      <c r="B54" s="12">
        <v>0</v>
      </c>
      <c r="C54" s="12">
        <v>0</v>
      </c>
      <c r="D54" s="12">
        <v>93992.12</v>
      </c>
      <c r="E54" s="12">
        <v>0</v>
      </c>
      <c r="F54" s="12">
        <v>0</v>
      </c>
      <c r="G54" s="12">
        <v>399215.77</v>
      </c>
      <c r="H54" s="12">
        <v>0</v>
      </c>
      <c r="I54" s="12">
        <v>0</v>
      </c>
      <c r="J54" s="12">
        <v>27780</v>
      </c>
      <c r="K54" s="12">
        <v>0</v>
      </c>
      <c r="L54" s="12">
        <v>0</v>
      </c>
      <c r="M54" s="12"/>
      <c r="N54" s="6">
        <f>SUM(B54:M54)</f>
        <v>520987.89</v>
      </c>
    </row>
    <row r="55" spans="1:14" ht="37.5" customHeight="1" x14ac:dyDescent="0.25">
      <c r="A55" s="18" t="s">
        <v>45</v>
      </c>
      <c r="B55" s="12">
        <v>0</v>
      </c>
      <c r="C55" s="12">
        <v>0</v>
      </c>
      <c r="D55" s="12">
        <v>0</v>
      </c>
      <c r="E55" s="12">
        <v>0</v>
      </c>
      <c r="F55" s="12">
        <v>0</v>
      </c>
      <c r="G55" s="12">
        <v>0</v>
      </c>
      <c r="H55" s="12">
        <v>0</v>
      </c>
      <c r="I55" s="12">
        <v>0</v>
      </c>
      <c r="J55" s="12">
        <v>50561.82</v>
      </c>
      <c r="K55" s="12">
        <v>0</v>
      </c>
      <c r="L55" s="12">
        <v>0</v>
      </c>
      <c r="M55" s="12"/>
      <c r="N55" s="6">
        <f>SUM(B55:M55)</f>
        <v>50561.82</v>
      </c>
    </row>
    <row r="56" spans="1:14" ht="30" x14ac:dyDescent="0.25">
      <c r="A56" s="18" t="s">
        <v>46</v>
      </c>
      <c r="B56" s="12">
        <v>0</v>
      </c>
      <c r="C56" s="12">
        <v>0</v>
      </c>
      <c r="D56" s="12">
        <v>0</v>
      </c>
      <c r="E56" s="12">
        <v>0</v>
      </c>
      <c r="F56" s="12">
        <v>0</v>
      </c>
      <c r="G56" s="12">
        <v>0</v>
      </c>
      <c r="H56" s="12">
        <v>0</v>
      </c>
      <c r="I56" s="12">
        <v>0</v>
      </c>
      <c r="J56" s="12">
        <v>0</v>
      </c>
      <c r="K56" s="12">
        <v>1982400</v>
      </c>
      <c r="L56" s="12">
        <v>0</v>
      </c>
      <c r="M56" s="12"/>
      <c r="N56" s="6">
        <f t="shared" ref="N56:N62" si="12">SUM(B56:M56)</f>
        <v>1982400</v>
      </c>
    </row>
    <row r="57" spans="1:14" ht="33" customHeight="1" x14ac:dyDescent="0.25">
      <c r="A57" s="18" t="s">
        <v>47</v>
      </c>
      <c r="B57" s="12">
        <v>0</v>
      </c>
      <c r="C57" s="12">
        <v>0</v>
      </c>
      <c r="D57" s="12">
        <v>0</v>
      </c>
      <c r="E57" s="12">
        <v>0</v>
      </c>
      <c r="F57" s="12">
        <v>0</v>
      </c>
      <c r="G57" s="12">
        <v>0</v>
      </c>
      <c r="H57" s="12">
        <v>0</v>
      </c>
      <c r="I57" s="12">
        <v>0</v>
      </c>
      <c r="J57" s="12">
        <v>0</v>
      </c>
      <c r="K57" s="12">
        <v>0</v>
      </c>
      <c r="L57" s="12">
        <v>0</v>
      </c>
      <c r="M57" s="12"/>
      <c r="N57" s="6">
        <f t="shared" si="12"/>
        <v>0</v>
      </c>
    </row>
    <row r="58" spans="1:14" ht="30" customHeight="1" x14ac:dyDescent="0.25">
      <c r="A58" s="18" t="s">
        <v>48</v>
      </c>
      <c r="B58" s="12">
        <v>0</v>
      </c>
      <c r="C58" s="12">
        <v>0</v>
      </c>
      <c r="D58" s="12">
        <v>0</v>
      </c>
      <c r="E58" s="12">
        <v>0</v>
      </c>
      <c r="F58" s="12">
        <v>0</v>
      </c>
      <c r="G58" s="12">
        <v>0</v>
      </c>
      <c r="H58" s="12">
        <v>0</v>
      </c>
      <c r="I58" s="12">
        <v>0</v>
      </c>
      <c r="J58" s="12">
        <v>0</v>
      </c>
      <c r="K58" s="12">
        <v>0</v>
      </c>
      <c r="L58" s="12">
        <v>0</v>
      </c>
      <c r="M58" s="12"/>
      <c r="N58" s="6">
        <f t="shared" si="12"/>
        <v>0</v>
      </c>
    </row>
    <row r="59" spans="1:14" x14ac:dyDescent="0.25">
      <c r="A59" s="5" t="s">
        <v>49</v>
      </c>
      <c r="B59" s="12">
        <v>0</v>
      </c>
      <c r="C59" s="12">
        <v>0</v>
      </c>
      <c r="D59" s="12">
        <v>0</v>
      </c>
      <c r="E59" s="12">
        <v>0</v>
      </c>
      <c r="F59" s="12">
        <v>0</v>
      </c>
      <c r="G59" s="12">
        <v>114032.49</v>
      </c>
      <c r="H59" s="12">
        <v>0</v>
      </c>
      <c r="I59" s="12">
        <v>0</v>
      </c>
      <c r="J59" s="12">
        <v>0</v>
      </c>
      <c r="K59" s="12">
        <v>0</v>
      </c>
      <c r="L59" s="12">
        <v>0</v>
      </c>
      <c r="M59" s="12"/>
      <c r="N59" s="6">
        <f>SUM(B59:M59)</f>
        <v>114032.49</v>
      </c>
    </row>
    <row r="60" spans="1:14" x14ac:dyDescent="0.25">
      <c r="A60" s="5" t="s">
        <v>50</v>
      </c>
      <c r="B60" s="12">
        <v>0</v>
      </c>
      <c r="C60" s="12">
        <v>0</v>
      </c>
      <c r="D60" s="12">
        <v>0</v>
      </c>
      <c r="E60" s="12">
        <v>0</v>
      </c>
      <c r="F60" s="12">
        <v>0</v>
      </c>
      <c r="G60" s="12">
        <v>0</v>
      </c>
      <c r="H60" s="12">
        <v>0</v>
      </c>
      <c r="I60" s="12">
        <v>0</v>
      </c>
      <c r="J60" s="12">
        <v>0</v>
      </c>
      <c r="K60" s="12">
        <v>0</v>
      </c>
      <c r="L60" s="12">
        <v>0</v>
      </c>
      <c r="M60" s="12"/>
      <c r="N60" s="6">
        <f t="shared" si="12"/>
        <v>0</v>
      </c>
    </row>
    <row r="61" spans="1:14" x14ac:dyDescent="0.25">
      <c r="A61" s="5" t="s">
        <v>51</v>
      </c>
      <c r="B61" s="12">
        <v>0</v>
      </c>
      <c r="C61" s="12">
        <v>0</v>
      </c>
      <c r="D61" s="12">
        <v>0</v>
      </c>
      <c r="E61" s="12">
        <v>0</v>
      </c>
      <c r="F61" s="12">
        <v>0</v>
      </c>
      <c r="G61" s="12">
        <v>0</v>
      </c>
      <c r="H61" s="12">
        <v>0</v>
      </c>
      <c r="I61" s="12">
        <v>0</v>
      </c>
      <c r="J61" s="12">
        <v>0</v>
      </c>
      <c r="K61" s="12">
        <v>0</v>
      </c>
      <c r="L61" s="12">
        <v>0</v>
      </c>
      <c r="M61" s="12"/>
      <c r="N61" s="6">
        <f t="shared" si="12"/>
        <v>0</v>
      </c>
    </row>
    <row r="62" spans="1:14" ht="33.75" customHeight="1" x14ac:dyDescent="0.25">
      <c r="A62" s="18" t="s">
        <v>52</v>
      </c>
      <c r="B62" s="12">
        <v>0</v>
      </c>
      <c r="C62" s="12">
        <v>0</v>
      </c>
      <c r="D62" s="12">
        <v>0</v>
      </c>
      <c r="E62" s="12">
        <v>0</v>
      </c>
      <c r="F62" s="12">
        <v>0</v>
      </c>
      <c r="G62" s="12">
        <v>0</v>
      </c>
      <c r="H62" s="12">
        <v>0</v>
      </c>
      <c r="I62" s="12">
        <v>0</v>
      </c>
      <c r="J62" s="12">
        <v>0</v>
      </c>
      <c r="K62" s="12">
        <v>0</v>
      </c>
      <c r="L62" s="12">
        <v>0</v>
      </c>
      <c r="M62" s="12"/>
      <c r="N62" s="6">
        <f t="shared" si="12"/>
        <v>0</v>
      </c>
    </row>
    <row r="63" spans="1:14" x14ac:dyDescent="0.25">
      <c r="A63" s="3" t="s">
        <v>53</v>
      </c>
      <c r="B63" s="15">
        <f>SUM(B64:B67)</f>
        <v>1964844.42</v>
      </c>
      <c r="C63" s="15">
        <f t="shared" ref="C63:M63" si="13">SUM(C64:C67)</f>
        <v>0</v>
      </c>
      <c r="D63" s="15">
        <f t="shared" si="13"/>
        <v>0</v>
      </c>
      <c r="E63" s="15">
        <f t="shared" si="13"/>
        <v>0</v>
      </c>
      <c r="F63" s="15">
        <f t="shared" si="13"/>
        <v>0</v>
      </c>
      <c r="G63" s="15">
        <f t="shared" si="13"/>
        <v>901704.39</v>
      </c>
      <c r="H63" s="15">
        <f t="shared" si="13"/>
        <v>0</v>
      </c>
      <c r="I63" s="15">
        <f t="shared" si="13"/>
        <v>0</v>
      </c>
      <c r="J63" s="15">
        <f t="shared" si="13"/>
        <v>0</v>
      </c>
      <c r="K63" s="15">
        <f t="shared" si="13"/>
        <v>0</v>
      </c>
      <c r="L63" s="15">
        <f t="shared" si="13"/>
        <v>0</v>
      </c>
      <c r="M63" s="15">
        <f t="shared" si="13"/>
        <v>0</v>
      </c>
      <c r="N63" s="4">
        <f>SUM(N64:N67)</f>
        <v>2866548.81</v>
      </c>
    </row>
    <row r="64" spans="1:14" x14ac:dyDescent="0.25">
      <c r="A64" s="5" t="s">
        <v>54</v>
      </c>
      <c r="B64" s="12">
        <v>1964844.42</v>
      </c>
      <c r="C64" s="12">
        <v>0</v>
      </c>
      <c r="D64" s="12">
        <v>0</v>
      </c>
      <c r="E64" s="12">
        <v>0</v>
      </c>
      <c r="F64" s="12">
        <v>0</v>
      </c>
      <c r="G64" s="12">
        <v>901704.39</v>
      </c>
      <c r="H64" s="12">
        <v>0</v>
      </c>
      <c r="I64" s="12">
        <v>0</v>
      </c>
      <c r="J64" s="12">
        <v>0</v>
      </c>
      <c r="K64" s="12">
        <v>0</v>
      </c>
      <c r="L64" s="12">
        <v>0</v>
      </c>
      <c r="M64" s="12"/>
      <c r="N64" s="6">
        <f>SUM(B64:M64)</f>
        <v>2866548.81</v>
      </c>
    </row>
    <row r="65" spans="1:14" x14ac:dyDescent="0.25">
      <c r="A65" s="5" t="s">
        <v>55</v>
      </c>
      <c r="B65" s="12">
        <v>0</v>
      </c>
      <c r="C65" s="12">
        <v>0</v>
      </c>
      <c r="D65" s="12">
        <v>0</v>
      </c>
      <c r="E65" s="12">
        <v>0</v>
      </c>
      <c r="F65" s="12">
        <v>0</v>
      </c>
      <c r="G65" s="12">
        <v>0</v>
      </c>
      <c r="H65" s="12">
        <v>0</v>
      </c>
      <c r="I65" s="12">
        <v>0</v>
      </c>
      <c r="J65" s="12">
        <v>0</v>
      </c>
      <c r="K65" s="12">
        <v>0</v>
      </c>
      <c r="L65" s="12">
        <v>0</v>
      </c>
      <c r="M65" s="12"/>
      <c r="N65" s="6">
        <f t="shared" ref="N65:N74" si="14">SUM(B65:M65)</f>
        <v>0</v>
      </c>
    </row>
    <row r="66" spans="1:14" ht="37.5" customHeight="1" x14ac:dyDescent="0.25">
      <c r="A66" s="18" t="s">
        <v>56</v>
      </c>
      <c r="B66" s="12">
        <v>0</v>
      </c>
      <c r="C66" s="12">
        <v>0</v>
      </c>
      <c r="D66" s="12">
        <v>0</v>
      </c>
      <c r="E66" s="12">
        <v>0</v>
      </c>
      <c r="F66" s="12">
        <v>0</v>
      </c>
      <c r="G66" s="12">
        <v>0</v>
      </c>
      <c r="H66" s="12">
        <v>0</v>
      </c>
      <c r="I66" s="12">
        <v>0</v>
      </c>
      <c r="J66" s="12">
        <v>0</v>
      </c>
      <c r="K66" s="12">
        <v>0</v>
      </c>
      <c r="L66" s="12">
        <v>0</v>
      </c>
      <c r="M66" s="12"/>
      <c r="N66" s="6">
        <f t="shared" si="14"/>
        <v>0</v>
      </c>
    </row>
    <row r="67" spans="1:14" ht="34.5" customHeight="1" x14ac:dyDescent="0.25">
      <c r="A67" s="18" t="s">
        <v>57</v>
      </c>
      <c r="B67" s="12">
        <v>0</v>
      </c>
      <c r="C67" s="12">
        <v>0</v>
      </c>
      <c r="D67" s="12">
        <v>0</v>
      </c>
      <c r="E67" s="12">
        <v>0</v>
      </c>
      <c r="F67" s="12">
        <v>0</v>
      </c>
      <c r="G67" s="12">
        <v>0</v>
      </c>
      <c r="H67" s="12">
        <v>0</v>
      </c>
      <c r="I67" s="12">
        <v>0</v>
      </c>
      <c r="J67" s="12">
        <v>0</v>
      </c>
      <c r="K67" s="12">
        <v>0</v>
      </c>
      <c r="L67" s="12">
        <v>0</v>
      </c>
      <c r="M67" s="12"/>
      <c r="N67" s="6">
        <f t="shared" si="14"/>
        <v>0</v>
      </c>
    </row>
    <row r="68" spans="1:14" x14ac:dyDescent="0.25">
      <c r="A68" s="3" t="s">
        <v>58</v>
      </c>
      <c r="B68" s="15">
        <f>SUM(B69:B70)</f>
        <v>0</v>
      </c>
      <c r="C68" s="15">
        <f t="shared" ref="C68:M68" si="15">SUM(C69:C70)</f>
        <v>0</v>
      </c>
      <c r="D68" s="15">
        <f t="shared" si="15"/>
        <v>0</v>
      </c>
      <c r="E68" s="15">
        <f t="shared" si="15"/>
        <v>0</v>
      </c>
      <c r="F68" s="15">
        <f t="shared" si="15"/>
        <v>0</v>
      </c>
      <c r="G68" s="15">
        <f t="shared" si="15"/>
        <v>0</v>
      </c>
      <c r="H68" s="15">
        <f t="shared" si="15"/>
        <v>0</v>
      </c>
      <c r="I68" s="15">
        <f t="shared" si="15"/>
        <v>0</v>
      </c>
      <c r="J68" s="15">
        <f t="shared" si="15"/>
        <v>0</v>
      </c>
      <c r="K68" s="15">
        <f t="shared" si="15"/>
        <v>0</v>
      </c>
      <c r="L68" s="15">
        <f t="shared" si="15"/>
        <v>0</v>
      </c>
      <c r="M68" s="15">
        <f t="shared" si="15"/>
        <v>0</v>
      </c>
      <c r="N68" s="6">
        <f t="shared" si="14"/>
        <v>0</v>
      </c>
    </row>
    <row r="69" spans="1:14" x14ac:dyDescent="0.25">
      <c r="A69" s="5" t="s">
        <v>59</v>
      </c>
      <c r="B69" s="12">
        <v>0</v>
      </c>
      <c r="C69" s="12">
        <v>0</v>
      </c>
      <c r="D69" s="12">
        <v>0</v>
      </c>
      <c r="E69" s="12">
        <v>0</v>
      </c>
      <c r="F69" s="12">
        <v>0</v>
      </c>
      <c r="G69" s="12">
        <v>0</v>
      </c>
      <c r="H69" s="12">
        <v>0</v>
      </c>
      <c r="I69" s="12">
        <v>0</v>
      </c>
      <c r="J69" s="12">
        <v>0</v>
      </c>
      <c r="K69" s="12">
        <v>0</v>
      </c>
      <c r="L69" s="12">
        <v>0</v>
      </c>
      <c r="M69" s="12"/>
      <c r="N69" s="6">
        <f t="shared" si="14"/>
        <v>0</v>
      </c>
    </row>
    <row r="70" spans="1:14" ht="30.75" customHeight="1" x14ac:dyDescent="0.25">
      <c r="A70" s="18" t="s">
        <v>60</v>
      </c>
      <c r="B70" s="12">
        <v>0</v>
      </c>
      <c r="C70" s="12">
        <v>0</v>
      </c>
      <c r="D70" s="12">
        <v>0</v>
      </c>
      <c r="E70" s="12">
        <v>0</v>
      </c>
      <c r="F70" s="12">
        <v>0</v>
      </c>
      <c r="G70" s="12">
        <v>0</v>
      </c>
      <c r="H70" s="12">
        <v>0</v>
      </c>
      <c r="I70" s="12">
        <v>0</v>
      </c>
      <c r="J70" s="12">
        <v>0</v>
      </c>
      <c r="K70" s="12">
        <v>0</v>
      </c>
      <c r="L70" s="12">
        <v>0</v>
      </c>
      <c r="M70" s="12"/>
      <c r="N70" s="6">
        <f t="shared" si="14"/>
        <v>0</v>
      </c>
    </row>
    <row r="71" spans="1:14" x14ac:dyDescent="0.25">
      <c r="A71" s="3" t="s">
        <v>61</v>
      </c>
      <c r="B71" s="15">
        <f>SUM(B72:B74)</f>
        <v>0</v>
      </c>
      <c r="C71" s="15">
        <f t="shared" ref="C71:M71" si="16">SUM(C72:C74)</f>
        <v>0</v>
      </c>
      <c r="D71" s="15">
        <f t="shared" si="16"/>
        <v>0</v>
      </c>
      <c r="E71" s="15">
        <f t="shared" si="16"/>
        <v>0</v>
      </c>
      <c r="F71" s="15">
        <f t="shared" si="16"/>
        <v>0</v>
      </c>
      <c r="G71" s="15">
        <f t="shared" si="16"/>
        <v>0</v>
      </c>
      <c r="H71" s="15">
        <f t="shared" si="16"/>
        <v>0</v>
      </c>
      <c r="I71" s="15">
        <f t="shared" si="16"/>
        <v>0</v>
      </c>
      <c r="J71" s="15">
        <f t="shared" si="16"/>
        <v>0</v>
      </c>
      <c r="K71" s="15">
        <f t="shared" si="16"/>
        <v>0</v>
      </c>
      <c r="L71" s="15">
        <f t="shared" si="16"/>
        <v>0</v>
      </c>
      <c r="M71" s="15">
        <f t="shared" si="16"/>
        <v>0</v>
      </c>
      <c r="N71" s="6">
        <f t="shared" si="14"/>
        <v>0</v>
      </c>
    </row>
    <row r="72" spans="1:14" x14ac:dyDescent="0.25">
      <c r="A72" s="5" t="s">
        <v>62</v>
      </c>
      <c r="B72" s="12">
        <v>0</v>
      </c>
      <c r="C72" s="12">
        <v>0</v>
      </c>
      <c r="D72" s="12">
        <v>0</v>
      </c>
      <c r="E72" s="12">
        <v>0</v>
      </c>
      <c r="F72" s="12">
        <v>0</v>
      </c>
      <c r="G72" s="12">
        <v>0</v>
      </c>
      <c r="H72" s="12">
        <v>0</v>
      </c>
      <c r="I72" s="12">
        <v>0</v>
      </c>
      <c r="J72" s="12">
        <v>0</v>
      </c>
      <c r="K72" s="12">
        <v>0</v>
      </c>
      <c r="L72" s="12">
        <v>0</v>
      </c>
      <c r="M72" s="12"/>
      <c r="N72" s="6">
        <f t="shared" si="14"/>
        <v>0</v>
      </c>
    </row>
    <row r="73" spans="1:14" x14ac:dyDescent="0.25">
      <c r="A73" s="5" t="s">
        <v>63</v>
      </c>
      <c r="B73" s="12">
        <v>0</v>
      </c>
      <c r="C73" s="12">
        <v>0</v>
      </c>
      <c r="D73" s="12">
        <v>0</v>
      </c>
      <c r="E73" s="12">
        <v>0</v>
      </c>
      <c r="F73" s="12">
        <v>0</v>
      </c>
      <c r="G73" s="12">
        <v>0</v>
      </c>
      <c r="H73" s="12">
        <v>0</v>
      </c>
      <c r="I73" s="12">
        <v>0</v>
      </c>
      <c r="J73" s="12">
        <v>0</v>
      </c>
      <c r="K73" s="12">
        <v>0</v>
      </c>
      <c r="L73" s="12">
        <v>0</v>
      </c>
      <c r="M73" s="12"/>
      <c r="N73" s="6">
        <f t="shared" si="14"/>
        <v>0</v>
      </c>
    </row>
    <row r="74" spans="1:14" ht="30.75" customHeight="1" x14ac:dyDescent="0.25">
      <c r="A74" s="18" t="s">
        <v>64</v>
      </c>
      <c r="B74" s="12">
        <v>0</v>
      </c>
      <c r="C74" s="12">
        <v>0</v>
      </c>
      <c r="D74" s="12">
        <v>0</v>
      </c>
      <c r="E74" s="12">
        <v>0</v>
      </c>
      <c r="F74" s="12">
        <v>0</v>
      </c>
      <c r="G74" s="12">
        <v>0</v>
      </c>
      <c r="H74" s="12">
        <v>0</v>
      </c>
      <c r="I74" s="12">
        <v>0</v>
      </c>
      <c r="J74" s="12">
        <v>0</v>
      </c>
      <c r="K74" s="12">
        <v>0</v>
      </c>
      <c r="L74" s="12">
        <v>0</v>
      </c>
      <c r="M74" s="12"/>
      <c r="N74" s="6">
        <f t="shared" si="14"/>
        <v>0</v>
      </c>
    </row>
    <row r="75" spans="1:14" x14ac:dyDescent="0.25">
      <c r="A75" s="1" t="s">
        <v>67</v>
      </c>
      <c r="B75" s="14">
        <v>0</v>
      </c>
      <c r="C75" s="14">
        <v>0</v>
      </c>
      <c r="D75" s="14">
        <v>0</v>
      </c>
      <c r="E75" s="14">
        <v>0</v>
      </c>
      <c r="F75" s="14">
        <v>0</v>
      </c>
      <c r="G75" s="14">
        <v>0</v>
      </c>
      <c r="H75" s="14">
        <v>0</v>
      </c>
      <c r="I75" s="14">
        <v>0</v>
      </c>
      <c r="J75" s="14">
        <v>0</v>
      </c>
      <c r="K75" s="14"/>
      <c r="L75" s="14"/>
      <c r="M75" s="14"/>
      <c r="N75" s="14">
        <v>0</v>
      </c>
    </row>
    <row r="76" spans="1:14" x14ac:dyDescent="0.25">
      <c r="A76" s="3" t="s">
        <v>68</v>
      </c>
      <c r="B76" s="15">
        <f>SUM(B77:B78)</f>
        <v>0</v>
      </c>
      <c r="C76" s="15">
        <f t="shared" ref="C76:M76" si="17">SUM(C77:C78)</f>
        <v>0</v>
      </c>
      <c r="D76" s="15">
        <f t="shared" si="17"/>
        <v>0</v>
      </c>
      <c r="E76" s="15">
        <f t="shared" si="17"/>
        <v>0</v>
      </c>
      <c r="F76" s="15">
        <f t="shared" si="17"/>
        <v>0</v>
      </c>
      <c r="G76" s="15">
        <f t="shared" si="17"/>
        <v>0</v>
      </c>
      <c r="H76" s="15">
        <f t="shared" si="17"/>
        <v>0</v>
      </c>
      <c r="I76" s="15">
        <f t="shared" si="17"/>
        <v>0</v>
      </c>
      <c r="J76" s="15">
        <f t="shared" si="17"/>
        <v>0</v>
      </c>
      <c r="K76" s="15">
        <f t="shared" si="17"/>
        <v>0</v>
      </c>
      <c r="L76" s="15">
        <f t="shared" si="17"/>
        <v>0</v>
      </c>
      <c r="M76" s="15">
        <f t="shared" si="17"/>
        <v>0</v>
      </c>
      <c r="N76" s="15">
        <f>SUM(A76:M76)</f>
        <v>0</v>
      </c>
    </row>
    <row r="77" spans="1:14" x14ac:dyDescent="0.25">
      <c r="A77" s="5" t="s">
        <v>69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</row>
    <row r="78" spans="1:14" x14ac:dyDescent="0.25">
      <c r="A78" s="5" t="s">
        <v>70</v>
      </c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</row>
    <row r="79" spans="1:14" x14ac:dyDescent="0.25">
      <c r="A79" s="3" t="s">
        <v>71</v>
      </c>
      <c r="B79" s="15">
        <f>SUM(B80:B81)</f>
        <v>0</v>
      </c>
      <c r="C79" s="15">
        <f t="shared" ref="C79:M79" si="18">SUM(C80:C81)</f>
        <v>0</v>
      </c>
      <c r="D79" s="15">
        <f t="shared" si="18"/>
        <v>0</v>
      </c>
      <c r="E79" s="15">
        <f t="shared" si="18"/>
        <v>0</v>
      </c>
      <c r="F79" s="15">
        <f t="shared" si="18"/>
        <v>0</v>
      </c>
      <c r="G79" s="15">
        <f t="shared" si="18"/>
        <v>0</v>
      </c>
      <c r="H79" s="15">
        <f t="shared" si="18"/>
        <v>0</v>
      </c>
      <c r="I79" s="15">
        <f t="shared" si="18"/>
        <v>0</v>
      </c>
      <c r="J79" s="15">
        <f t="shared" si="18"/>
        <v>0</v>
      </c>
      <c r="K79" s="15">
        <f t="shared" si="18"/>
        <v>0</v>
      </c>
      <c r="L79" s="15">
        <f t="shared" si="18"/>
        <v>0</v>
      </c>
      <c r="M79" s="15">
        <f t="shared" si="18"/>
        <v>0</v>
      </c>
      <c r="N79" s="17">
        <f>SUM(A79:M79)</f>
        <v>0</v>
      </c>
    </row>
    <row r="80" spans="1:14" x14ac:dyDescent="0.25">
      <c r="A80" s="5" t="s">
        <v>72</v>
      </c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</row>
    <row r="81" spans="1:14" x14ac:dyDescent="0.25">
      <c r="A81" s="5" t="s">
        <v>73</v>
      </c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</row>
    <row r="82" spans="1:14" x14ac:dyDescent="0.25">
      <c r="A82" s="3" t="s">
        <v>74</v>
      </c>
      <c r="B82" s="15">
        <f>+B83</f>
        <v>0</v>
      </c>
      <c r="C82" s="15">
        <f t="shared" ref="C82:M82" si="19">+C83</f>
        <v>0</v>
      </c>
      <c r="D82" s="15">
        <f t="shared" si="19"/>
        <v>0</v>
      </c>
      <c r="E82" s="15">
        <f t="shared" si="19"/>
        <v>0</v>
      </c>
      <c r="F82" s="15">
        <f>+F83</f>
        <v>0</v>
      </c>
      <c r="G82" s="15">
        <f t="shared" si="19"/>
        <v>0</v>
      </c>
      <c r="H82" s="15">
        <f t="shared" si="19"/>
        <v>0</v>
      </c>
      <c r="I82" s="15">
        <f t="shared" si="19"/>
        <v>0</v>
      </c>
      <c r="J82" s="15">
        <f t="shared" si="19"/>
        <v>0</v>
      </c>
      <c r="K82" s="15">
        <f t="shared" si="19"/>
        <v>0</v>
      </c>
      <c r="L82" s="15">
        <f t="shared" si="19"/>
        <v>0</v>
      </c>
      <c r="M82" s="15">
        <f t="shared" si="19"/>
        <v>0</v>
      </c>
      <c r="N82" s="17">
        <f>SUM(A82:M82)</f>
        <v>0</v>
      </c>
    </row>
    <row r="83" spans="1:14" x14ac:dyDescent="0.25">
      <c r="A83" s="5" t="s">
        <v>75</v>
      </c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</row>
    <row r="84" spans="1:14" x14ac:dyDescent="0.25">
      <c r="A84" s="8" t="s">
        <v>65</v>
      </c>
      <c r="B84" s="16">
        <f t="shared" ref="B84:N84" si="20">+B11+B17+B27+B37+B46+B53+B63+B68+B71+B76+B79+B82</f>
        <v>4661477.83</v>
      </c>
      <c r="C84" s="16">
        <f t="shared" si="20"/>
        <v>3712723.96</v>
      </c>
      <c r="D84" s="16">
        <f t="shared" si="20"/>
        <v>6761999.0100000007</v>
      </c>
      <c r="E84" s="16">
        <f t="shared" si="20"/>
        <v>5065126.9000000004</v>
      </c>
      <c r="F84" s="16">
        <f t="shared" si="20"/>
        <v>3827944.11</v>
      </c>
      <c r="G84" s="16">
        <f t="shared" si="20"/>
        <v>7005381.1899999995</v>
      </c>
      <c r="H84" s="16">
        <f t="shared" si="20"/>
        <v>4639287.68</v>
      </c>
      <c r="I84" s="16">
        <f t="shared" si="20"/>
        <v>4735850.5999999996</v>
      </c>
      <c r="J84" s="16">
        <f t="shared" si="20"/>
        <v>4963388.7500000009</v>
      </c>
      <c r="K84" s="16">
        <f t="shared" si="20"/>
        <v>10478729.890000001</v>
      </c>
      <c r="L84" s="16">
        <f t="shared" si="20"/>
        <v>8665944.7699999996</v>
      </c>
      <c r="M84" s="16">
        <f t="shared" si="20"/>
        <v>8829258.9900000002</v>
      </c>
      <c r="N84" s="16">
        <f t="shared" si="20"/>
        <v>73347113.680000007</v>
      </c>
    </row>
    <row r="85" spans="1:14" x14ac:dyDescent="0.25">
      <c r="A85" s="19" t="s">
        <v>93</v>
      </c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</row>
    <row r="86" spans="1:14" x14ac:dyDescent="0.25">
      <c r="A86" s="19" t="s">
        <v>94</v>
      </c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</row>
    <row r="87" spans="1:14" x14ac:dyDescent="0.25">
      <c r="A87" s="19"/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</row>
    <row r="88" spans="1:14" x14ac:dyDescent="0.25">
      <c r="A88" s="19"/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</row>
    <row r="89" spans="1:14" x14ac:dyDescent="0.25"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</row>
    <row r="91" spans="1:14" ht="18.75" x14ac:dyDescent="0.3">
      <c r="A91" s="22" t="s">
        <v>91</v>
      </c>
      <c r="B91" s="22"/>
      <c r="C91" s="22"/>
      <c r="D91" s="22"/>
      <c r="E91" s="22"/>
      <c r="F91" s="22"/>
      <c r="G91" s="22"/>
      <c r="H91" s="22"/>
      <c r="I91" s="22"/>
      <c r="J91" s="22"/>
      <c r="K91" s="22"/>
      <c r="L91" s="22"/>
      <c r="M91" s="22"/>
      <c r="N91" s="22"/>
    </row>
    <row r="92" spans="1:14" ht="18.75" x14ac:dyDescent="0.3">
      <c r="A92" s="22" t="s">
        <v>92</v>
      </c>
      <c r="B92" s="22"/>
      <c r="C92" s="22"/>
      <c r="D92" s="22"/>
      <c r="E92" s="22"/>
      <c r="F92" s="22"/>
      <c r="G92" s="22"/>
      <c r="H92" s="22"/>
      <c r="I92" s="22"/>
      <c r="J92" s="22"/>
      <c r="K92" s="22"/>
      <c r="L92" s="22"/>
      <c r="M92" s="22"/>
      <c r="N92" s="22"/>
    </row>
  </sheetData>
  <mergeCells count="7">
    <mergeCell ref="A91:N91"/>
    <mergeCell ref="A92:N92"/>
    <mergeCell ref="A3:N3"/>
    <mergeCell ref="A4:N4"/>
    <mergeCell ref="A7:N7"/>
    <mergeCell ref="A5:N5"/>
    <mergeCell ref="A6:N6"/>
  </mergeCells>
  <printOptions horizontalCentered="1"/>
  <pageMargins left="0.25" right="0.25" top="0.75" bottom="0.75" header="0.3" footer="0.3"/>
  <pageSetup paperSize="5" scale="56" fitToHeight="0" orientation="landscape" r:id="rId1"/>
  <rowBreaks count="2" manualBreakCount="2">
    <brk id="40" max="13" man="1"/>
    <brk id="72" max="1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P3 Ejecucion </vt:lpstr>
      <vt:lpstr>'P3 Ejecucion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Eddy Aybar</cp:lastModifiedBy>
  <cp:lastPrinted>2022-01-04T18:41:55Z</cp:lastPrinted>
  <dcterms:created xsi:type="dcterms:W3CDTF">2021-07-29T18:58:50Z</dcterms:created>
  <dcterms:modified xsi:type="dcterms:W3CDTF">2022-01-05T14:14:27Z</dcterms:modified>
</cp:coreProperties>
</file>