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-Presupuestos/Ejecucion Presupuestaria PDF/2021/"/>
    </mc:Choice>
  </mc:AlternateContent>
  <xr:revisionPtr revIDLastSave="3" documentId="8_{3C5B356B-64F0-4E88-B8BC-F0B039B2828F}" xr6:coauthVersionLast="47" xr6:coauthVersionMax="47" xr10:uidLastSave="{F9AA0332-5510-457A-8D24-FD56C1CE8C62}"/>
  <bookViews>
    <workbookView xWindow="-120" yWindow="-120" windowWidth="29040" windowHeight="15840" xr2:uid="{784E5D24-0E0A-4A1C-AEDB-8C414D77F257}"/>
  </bookViews>
  <sheets>
    <sheet name="Ejecucion Presupuestari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3" l="1"/>
  <c r="P35" i="3"/>
  <c r="P34" i="3"/>
  <c r="P33" i="3"/>
  <c r="P32" i="3"/>
  <c r="P31" i="3"/>
  <c r="P30" i="3"/>
  <c r="P29" i="3"/>
  <c r="P28" i="3"/>
  <c r="P37" i="3"/>
  <c r="P17" i="3"/>
  <c r="P11" i="3"/>
  <c r="P53" i="3"/>
  <c r="P74" i="3"/>
  <c r="P73" i="3"/>
  <c r="P72" i="3"/>
  <c r="P71" i="3"/>
  <c r="P70" i="3"/>
  <c r="P69" i="3"/>
  <c r="P68" i="3"/>
  <c r="P67" i="3"/>
  <c r="P66" i="3"/>
  <c r="P65" i="3"/>
  <c r="P64" i="3"/>
  <c r="P63" i="3" s="1"/>
  <c r="P62" i="3"/>
  <c r="P61" i="3"/>
  <c r="P60" i="3"/>
  <c r="P59" i="3"/>
  <c r="P58" i="3"/>
  <c r="P57" i="3"/>
  <c r="P56" i="3"/>
  <c r="P55" i="3"/>
  <c r="P54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P3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P82" i="3"/>
  <c r="P79" i="3"/>
  <c r="P76" i="3"/>
  <c r="P46" i="3"/>
  <c r="J53" i="3"/>
  <c r="H82" i="3"/>
  <c r="N84" i="3"/>
  <c r="K84" i="3"/>
  <c r="E37" i="3"/>
  <c r="O53" i="3"/>
  <c r="N53" i="3"/>
  <c r="M53" i="3"/>
  <c r="L53" i="3"/>
  <c r="K53" i="3"/>
  <c r="I53" i="3"/>
  <c r="H53" i="3"/>
  <c r="G53" i="3"/>
  <c r="F53" i="3"/>
  <c r="E53" i="3"/>
  <c r="O46" i="3"/>
  <c r="N46" i="3"/>
  <c r="M46" i="3"/>
  <c r="L46" i="3"/>
  <c r="K46" i="3"/>
  <c r="J46" i="3"/>
  <c r="I46" i="3"/>
  <c r="H46" i="3"/>
  <c r="G46" i="3"/>
  <c r="F46" i="3"/>
  <c r="E46" i="3"/>
  <c r="O37" i="3"/>
  <c r="N37" i="3"/>
  <c r="M37" i="3"/>
  <c r="L37" i="3"/>
  <c r="K37" i="3"/>
  <c r="J37" i="3"/>
  <c r="I37" i="3"/>
  <c r="H37" i="3"/>
  <c r="G37" i="3"/>
  <c r="F37" i="3"/>
  <c r="O27" i="3"/>
  <c r="O84" i="3" s="1"/>
  <c r="N27" i="3"/>
  <c r="M27" i="3"/>
  <c r="M84" i="3" s="1"/>
  <c r="L27" i="3"/>
  <c r="L84" i="3" s="1"/>
  <c r="K27" i="3"/>
  <c r="J27" i="3"/>
  <c r="I27" i="3"/>
  <c r="H27" i="3"/>
  <c r="G27" i="3"/>
  <c r="F27" i="3"/>
  <c r="E27" i="3"/>
  <c r="O82" i="3"/>
  <c r="N82" i="3"/>
  <c r="M82" i="3"/>
  <c r="L82" i="3"/>
  <c r="K82" i="3"/>
  <c r="J82" i="3"/>
  <c r="I82" i="3"/>
  <c r="G82" i="3"/>
  <c r="F82" i="3"/>
  <c r="E82" i="3"/>
  <c r="O79" i="3"/>
  <c r="N79" i="3"/>
  <c r="M79" i="3"/>
  <c r="L79" i="3"/>
  <c r="K79" i="3"/>
  <c r="J79" i="3"/>
  <c r="I79" i="3"/>
  <c r="H79" i="3"/>
  <c r="G79" i="3"/>
  <c r="F79" i="3"/>
  <c r="E79" i="3"/>
  <c r="O76" i="3"/>
  <c r="N76" i="3"/>
  <c r="M76" i="3"/>
  <c r="L76" i="3"/>
  <c r="K76" i="3"/>
  <c r="J76" i="3"/>
  <c r="I76" i="3"/>
  <c r="H76" i="3"/>
  <c r="G76" i="3"/>
  <c r="F76" i="3"/>
  <c r="E76" i="3"/>
  <c r="O71" i="3"/>
  <c r="N71" i="3"/>
  <c r="M71" i="3"/>
  <c r="L71" i="3"/>
  <c r="K71" i="3"/>
  <c r="J71" i="3"/>
  <c r="I71" i="3"/>
  <c r="H71" i="3"/>
  <c r="G71" i="3"/>
  <c r="F71" i="3"/>
  <c r="E71" i="3"/>
  <c r="O68" i="3"/>
  <c r="N68" i="3"/>
  <c r="M68" i="3"/>
  <c r="L68" i="3"/>
  <c r="K68" i="3"/>
  <c r="J68" i="3"/>
  <c r="I68" i="3"/>
  <c r="H68" i="3"/>
  <c r="G68" i="3"/>
  <c r="F68" i="3"/>
  <c r="E68" i="3"/>
  <c r="O63" i="3"/>
  <c r="N63" i="3"/>
  <c r="M63" i="3"/>
  <c r="L63" i="3"/>
  <c r="K63" i="3"/>
  <c r="J63" i="3"/>
  <c r="I63" i="3"/>
  <c r="H63" i="3"/>
  <c r="G63" i="3"/>
  <c r="F63" i="3"/>
  <c r="E63" i="3"/>
  <c r="O17" i="3"/>
  <c r="N17" i="3"/>
  <c r="M17" i="3"/>
  <c r="L17" i="3"/>
  <c r="K17" i="3"/>
  <c r="J17" i="3"/>
  <c r="J84" i="3" s="1"/>
  <c r="I17" i="3"/>
  <c r="H17" i="3"/>
  <c r="G17" i="3"/>
  <c r="F17" i="3"/>
  <c r="E17" i="3"/>
  <c r="O11" i="3"/>
  <c r="N11" i="3"/>
  <c r="M11" i="3"/>
  <c r="L11" i="3"/>
  <c r="K11" i="3"/>
  <c r="J11" i="3"/>
  <c r="I11" i="3"/>
  <c r="H11" i="3"/>
  <c r="G11" i="3"/>
  <c r="F11" i="3"/>
  <c r="E11" i="3"/>
  <c r="D82" i="3"/>
  <c r="D79" i="3"/>
  <c r="D76" i="3"/>
  <c r="D71" i="3"/>
  <c r="D68" i="3"/>
  <c r="D63" i="3"/>
  <c r="D53" i="3"/>
  <c r="D46" i="3"/>
  <c r="D37" i="3"/>
  <c r="D27" i="3"/>
  <c r="D17" i="3"/>
  <c r="D11" i="3"/>
  <c r="P27" i="3" l="1"/>
  <c r="P84" i="3" s="1"/>
  <c r="I84" i="3"/>
  <c r="H84" i="3"/>
  <c r="G84" i="3"/>
  <c r="F84" i="3"/>
  <c r="E84" i="3"/>
  <c r="D84" i="3"/>
</calcChain>
</file>

<file path=xl/sharedStrings.xml><?xml version="1.0" encoding="utf-8"?>
<sst xmlns="http://schemas.openxmlformats.org/spreadsheetml/2006/main" count="94" uniqueCount="94">
  <si>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</si>
  <si>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</si>
  <si>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</si>
  <si>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</si>
  <si>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</si>
  <si>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</si>
  <si>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</si>
  <si>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</si>
  <si>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</si>
  <si>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</si>
  <si>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</si>
  <si>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</si>
  <si>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</si>
  <si>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</si>
  <si>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</si>
  <si>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</si>
  <si>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</si>
  <si>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</si>
  <si>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</si>
  <si>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</si>
  <si>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</si>
  <si>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</si>
  <si>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</si>
  <si>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</si>
  <si>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</si>
  <si>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</si>
  <si>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</si>
  <si>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</si>
  <si>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</si>
  <si>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</si>
  <si>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</si>
  <si>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</si>
  <si>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</si>
  <si>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</si>
  <si>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</si>
  <si>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</si>
  <si>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</si>
  <si>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</si>
  <si>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</si>
  <si>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</si>
  <si>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</si>
  <si>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</si>
  <si>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</si>
  <si>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</si>
  <si>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</si>
  <si>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</si>
  <si>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</si>
  <si>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</si>
  <si>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</si>
  <si>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</si>
  <si>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</si>
  <si>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</si>
  <si>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</si>
  <si>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</si>
  <si>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</si>
  <si>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</si>
  <si>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</si>
  <si>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</si>
  <si>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</si>
  <si>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</si>
  <si>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</si>
  <si>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</si>
  <si>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</si>
  <si>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</si>
  <si>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</si>
  <si>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</si>
  <si>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</si>
  <si>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</si>
  <si>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</si>
  <si>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</si>
  <si>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</si>
  <si>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</si>
  <si>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</si>
  <si>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</si>
  <si>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</si>
  <si>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</si>
  <si>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</si>
  <si>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</si>
  <si>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</si>
  <si>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</si>
  <si>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</si>
  <si>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</si>
  <si>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</si>
  <si>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</si>
  <si>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</si>
  <si>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</si>
  <si>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</si>
  <si>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</si>
  <si>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</si>
  <si>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</si>
  <si>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</si>
  <si>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PRESIDENCIA DE LA REPUBLICA</t>
  </si>
  <si>
    <t>AUTORIDAD NACIONAL DE ASUNTOS MARITIMOS</t>
  </si>
  <si>
    <t>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</si>
</sst>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0" borderId="0" xfId="1" applyFont="1"/>
    <xf numFmtId="43" fontId="0" fillId="0" borderId="5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697967</xdr:colOff>
      <xdr:row>1</xdr:row>
      <xdr:rowOff>38420</xdr:rowOff>
    </xdr:from>
    <xdr:to>
      <xdr:col>14</xdr:col>
      <xdr:colOff>893794</xdr:colOff>
      <xdr:row>6</xdr:row>
      <xdr:rowOff>66435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7C836A-F2CE-4F89-9EB7-7BC065B212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3" t="21377" r="4513" b="18052"/>
        <a:stretch/>
      </xdr:blipFill>
      <xdr:spPr>
        <a:xfrm>
          <a:off x="20241026" y="228920"/>
          <a:ext cx="1843092" cy="1249456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0</xdr:row>
      <xdr:rowOff>89647</xdr:rowOff>
    </xdr:from>
    <xdr:to>
      <xdr:col>2</xdr:col>
      <xdr:colOff>5636559</xdr:colOff>
      <xdr:row>7</xdr:row>
      <xdr:rowOff>58262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C5E745-B445-4EA2-B006-7B1399023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294" y="89647"/>
          <a:ext cx="5076265" cy="1582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Q92"/>
  <sheetViews>
    <sheetView showGridLines="0" tabSelected="1" topLeftCell="C1" zoomScale="80" zoomScaleNormal="80" workbookViewId="0">
      <selection activeCell="J9" sqref="J9"/>
    </sheetView>
  </sheetViews>
  <sheetFormatPr defaultColWidth="11.42578125" defaultRowHeight="15" x14ac:dyDescent="0.25"/>
  <cols>
    <col min="3" max="3" width="103.85546875" customWidth="1"/>
    <col min="4" max="4" width="22.7109375" customWidth="1"/>
    <col min="5" max="5" width="19.5703125" customWidth="1"/>
    <col min="6" max="6" width="20.42578125" customWidth="1"/>
    <col min="7" max="7" width="19.140625" customWidth="1"/>
    <col min="8" max="8" width="21.28515625" customWidth="1"/>
    <col min="9" max="9" width="18.28515625" customWidth="1"/>
    <col min="10" max="10" width="19.7109375" customWidth="1"/>
    <col min="12" max="12" width="13.7109375" customWidth="1"/>
    <col min="14" max="14" width="13.28515625" customWidth="1"/>
    <col min="15" max="15" width="13.42578125" customWidth="1"/>
    <col min="16" max="16" width="23.85546875" customWidth="1"/>
  </cols>
  <sheetData>
    <row r="3" spans="3:17" ht="28.5" customHeight="1" x14ac:dyDescent="0.25">
      <c r="C3" s="20" t="s">
        <v>91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3:17" ht="21" customHeight="1" x14ac:dyDescent="0.25">
      <c r="C4" s="18" t="s">
        <v>92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3:17" ht="15.75" x14ac:dyDescent="0.25">
      <c r="C5" s="24" t="s">
        <v>93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3:17" ht="15.75" customHeight="1" x14ac:dyDescent="0.25">
      <c r="C6" s="22" t="s">
        <v>90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3:17" ht="15.75" customHeight="1" x14ac:dyDescent="0.25">
      <c r="C7" s="23" t="s">
        <v>76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9" spans="3:17" ht="23.25" customHeight="1" x14ac:dyDescent="0.25">
      <c r="C9" s="7" t="s">
        <v>66</v>
      </c>
      <c r="D9" s="10" t="s">
        <v>78</v>
      </c>
      <c r="E9" s="10" t="s">
        <v>79</v>
      </c>
      <c r="F9" s="10" t="s">
        <v>80</v>
      </c>
      <c r="G9" s="10" t="s">
        <v>81</v>
      </c>
      <c r="H9" s="11" t="s">
        <v>82</v>
      </c>
      <c r="I9" s="10" t="s">
        <v>83</v>
      </c>
      <c r="J9" s="11" t="s">
        <v>84</v>
      </c>
      <c r="K9" s="10" t="s">
        <v>85</v>
      </c>
      <c r="L9" s="10" t="s">
        <v>86</v>
      </c>
      <c r="M9" s="10" t="s">
        <v>87</v>
      </c>
      <c r="N9" s="10" t="s">
        <v>88</v>
      </c>
      <c r="O9" s="11" t="s">
        <v>89</v>
      </c>
      <c r="P9" s="10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5">
        <f>SUM(D12:D16)</f>
        <v>2480497.0699999998</v>
      </c>
      <c r="E11" s="15">
        <f t="shared" ref="E11:O11" si="0">SUM(E12:E16)</f>
        <v>2635270.0699999998</v>
      </c>
      <c r="F11" s="15">
        <f t="shared" si="0"/>
        <v>2761085.21</v>
      </c>
      <c r="G11" s="15">
        <f t="shared" si="0"/>
        <v>2691795.06</v>
      </c>
      <c r="H11" s="15">
        <f t="shared" si="0"/>
        <v>2621618.3199999998</v>
      </c>
      <c r="I11" s="15">
        <f t="shared" si="0"/>
        <v>3864201.65</v>
      </c>
      <c r="J11" s="15">
        <f t="shared" si="0"/>
        <v>2752164.96</v>
      </c>
      <c r="K11" s="15">
        <f t="shared" si="0"/>
        <v>0</v>
      </c>
      <c r="L11" s="15">
        <f t="shared" si="0"/>
        <v>0</v>
      </c>
      <c r="M11" s="15">
        <f t="shared" si="0"/>
        <v>0</v>
      </c>
      <c r="N11" s="15">
        <f t="shared" si="0"/>
        <v>0</v>
      </c>
      <c r="O11" s="15">
        <f t="shared" si="0"/>
        <v>0</v>
      </c>
      <c r="P11" s="4">
        <f>SUM(P12:P16)</f>
        <v>19806632.34</v>
      </c>
    </row>
    <row r="12" spans="3:17" x14ac:dyDescent="0.25">
      <c r="C12" s="5" t="s">
        <v>2</v>
      </c>
      <c r="D12" s="12">
        <v>1954250</v>
      </c>
      <c r="E12" s="12">
        <v>2024250</v>
      </c>
      <c r="F12" s="12">
        <v>2177671.7799999998</v>
      </c>
      <c r="G12" s="12">
        <v>2061750</v>
      </c>
      <c r="H12" s="12">
        <v>1997750</v>
      </c>
      <c r="I12" s="12">
        <v>1997750</v>
      </c>
      <c r="J12" s="12">
        <v>2102750</v>
      </c>
      <c r="K12" s="12"/>
      <c r="L12" s="12"/>
      <c r="M12" s="12"/>
      <c r="N12" s="12"/>
      <c r="O12" s="12"/>
      <c r="P12" s="6">
        <f>SUM(D12:O12)</f>
        <v>14316171.779999999</v>
      </c>
    </row>
    <row r="13" spans="3:17" x14ac:dyDescent="0.25">
      <c r="C13" s="5" t="s">
        <v>3</v>
      </c>
      <c r="D13" s="12">
        <v>244150</v>
      </c>
      <c r="E13" s="13">
        <v>318150</v>
      </c>
      <c r="F13" s="12">
        <v>306150</v>
      </c>
      <c r="G13" s="12">
        <v>333650</v>
      </c>
      <c r="H13" s="12">
        <v>336650</v>
      </c>
      <c r="I13" s="12">
        <v>1579233.33</v>
      </c>
      <c r="J13" s="12">
        <v>346650</v>
      </c>
      <c r="K13" s="12"/>
      <c r="L13" s="12"/>
      <c r="M13" s="12"/>
      <c r="N13" s="12"/>
      <c r="O13" s="12"/>
      <c r="P13" s="6">
        <f t="shared" ref="P13:P16" si="1">SUM(D13:O13)</f>
        <v>3464633.33</v>
      </c>
    </row>
    <row r="14" spans="3:17" x14ac:dyDescent="0.25">
      <c r="C14" s="5" t="s">
        <v>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/>
      <c r="L14" s="12"/>
      <c r="M14" s="12"/>
      <c r="N14" s="12"/>
      <c r="O14" s="12"/>
      <c r="P14" s="6">
        <f t="shared" si="1"/>
        <v>0</v>
      </c>
      <c r="Q14" s="9"/>
    </row>
    <row r="15" spans="3:17" x14ac:dyDescent="0.25">
      <c r="C15" s="5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/>
      <c r="L15" s="12"/>
      <c r="M15" s="12"/>
      <c r="N15" s="12"/>
      <c r="O15" s="12"/>
      <c r="P15" s="6">
        <f t="shared" si="1"/>
        <v>0</v>
      </c>
    </row>
    <row r="16" spans="3:17" x14ac:dyDescent="0.25">
      <c r="C16" s="5" t="s">
        <v>6</v>
      </c>
      <c r="D16" s="12">
        <v>282097.07</v>
      </c>
      <c r="E16" s="12">
        <v>292870.07</v>
      </c>
      <c r="F16" s="12">
        <v>277263.43</v>
      </c>
      <c r="G16" s="12">
        <v>296395.06</v>
      </c>
      <c r="H16" s="12">
        <v>287218.32</v>
      </c>
      <c r="I16" s="12">
        <v>287218.32</v>
      </c>
      <c r="J16" s="12">
        <v>302764.96000000002</v>
      </c>
      <c r="K16" s="12"/>
      <c r="L16" s="12"/>
      <c r="M16" s="12"/>
      <c r="N16" s="12"/>
      <c r="O16" s="12"/>
      <c r="P16" s="6">
        <f t="shared" si="1"/>
        <v>2025827.2300000002</v>
      </c>
    </row>
    <row r="17" spans="3:16" x14ac:dyDescent="0.25">
      <c r="C17" s="3" t="s">
        <v>7</v>
      </c>
      <c r="D17" s="15">
        <f>SUM(D18:D26)</f>
        <v>216136.33999999997</v>
      </c>
      <c r="E17" s="15">
        <f t="shared" ref="E17:O17" si="2">SUM(E18:E26)</f>
        <v>636048.68999999994</v>
      </c>
      <c r="F17" s="15">
        <f t="shared" si="2"/>
        <v>3738721.6800000006</v>
      </c>
      <c r="G17" s="15">
        <f t="shared" si="2"/>
        <v>1857498.9</v>
      </c>
      <c r="H17" s="15">
        <f t="shared" si="2"/>
        <v>1073143</v>
      </c>
      <c r="I17" s="15">
        <f t="shared" si="2"/>
        <v>1221626.8900000001</v>
      </c>
      <c r="J17" s="15">
        <f t="shared" si="2"/>
        <v>1657922.7200000002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4">
        <f>SUM(P18:P26)</f>
        <v>10401098.220000001</v>
      </c>
    </row>
    <row r="18" spans="3:16" x14ac:dyDescent="0.25">
      <c r="C18" s="5" t="s">
        <v>8</v>
      </c>
      <c r="D18" s="12">
        <v>135205.29999999999</v>
      </c>
      <c r="E18" s="12">
        <v>160053.96</v>
      </c>
      <c r="F18" s="12">
        <v>166186.28</v>
      </c>
      <c r="G18" s="12">
        <v>144271.84</v>
      </c>
      <c r="H18" s="12">
        <v>146879.20000000001</v>
      </c>
      <c r="I18" s="12">
        <v>158810.87</v>
      </c>
      <c r="J18" s="12">
        <v>157183.20000000001</v>
      </c>
      <c r="K18" s="12"/>
      <c r="L18" s="12"/>
      <c r="M18" s="12"/>
      <c r="N18" s="12"/>
      <c r="O18" s="12"/>
      <c r="P18" s="6">
        <f t="shared" ref="P18:P26" si="3">SUM(D18:O18)</f>
        <v>1068590.6500000001</v>
      </c>
    </row>
    <row r="19" spans="3:16" x14ac:dyDescent="0.25">
      <c r="C19" s="5" t="s">
        <v>9</v>
      </c>
      <c r="D19" s="12">
        <v>0</v>
      </c>
      <c r="E19" s="12">
        <v>93043.37</v>
      </c>
      <c r="F19" s="12">
        <v>187927.36</v>
      </c>
      <c r="G19" s="12">
        <v>318063.35999999999</v>
      </c>
      <c r="H19" s="12">
        <v>71200.710000000006</v>
      </c>
      <c r="I19" s="12">
        <v>152100.25</v>
      </c>
      <c r="J19" s="12">
        <v>36300.94</v>
      </c>
      <c r="K19" s="12"/>
      <c r="L19" s="12"/>
      <c r="M19" s="12"/>
      <c r="N19" s="12"/>
      <c r="O19" s="12"/>
      <c r="P19" s="6">
        <f t="shared" si="3"/>
        <v>858635.99</v>
      </c>
    </row>
    <row r="20" spans="3:16" x14ac:dyDescent="0.25">
      <c r="C20" s="5" t="s">
        <v>10</v>
      </c>
      <c r="D20" s="12">
        <v>0</v>
      </c>
      <c r="E20" s="12">
        <v>0</v>
      </c>
      <c r="F20" s="12">
        <v>60200</v>
      </c>
      <c r="G20" s="12">
        <v>30900</v>
      </c>
      <c r="H20" s="12">
        <v>2100</v>
      </c>
      <c r="I20" s="12">
        <v>91500</v>
      </c>
      <c r="J20" s="12">
        <v>22600</v>
      </c>
      <c r="K20" s="12"/>
      <c r="L20" s="12"/>
      <c r="M20" s="12"/>
      <c r="N20" s="12"/>
      <c r="O20" s="12"/>
      <c r="P20" s="6">
        <f t="shared" si="3"/>
        <v>207300</v>
      </c>
    </row>
    <row r="21" spans="3:16" x14ac:dyDescent="0.25">
      <c r="C21" s="5" t="s">
        <v>11</v>
      </c>
      <c r="D21" s="12">
        <v>0</v>
      </c>
      <c r="E21" s="12">
        <v>0</v>
      </c>
      <c r="F21" s="12">
        <v>125434.31</v>
      </c>
      <c r="G21" s="12">
        <v>0</v>
      </c>
      <c r="H21" s="12">
        <v>4914</v>
      </c>
      <c r="I21" s="12">
        <v>0</v>
      </c>
      <c r="J21" s="12">
        <v>0</v>
      </c>
      <c r="K21" s="12"/>
      <c r="L21" s="12"/>
      <c r="M21" s="12"/>
      <c r="N21" s="12"/>
      <c r="O21" s="12"/>
      <c r="P21" s="6">
        <f t="shared" si="3"/>
        <v>130348.31</v>
      </c>
    </row>
    <row r="22" spans="3:16" x14ac:dyDescent="0.25">
      <c r="C22" s="5" t="s">
        <v>12</v>
      </c>
      <c r="D22" s="12">
        <v>0</v>
      </c>
      <c r="E22" s="12">
        <v>0</v>
      </c>
      <c r="F22" s="12">
        <v>2458031.5</v>
      </c>
      <c r="G22" s="12">
        <v>563178</v>
      </c>
      <c r="H22" s="12">
        <v>563178</v>
      </c>
      <c r="I22" s="12">
        <v>563178</v>
      </c>
      <c r="J22" s="12">
        <v>555450</v>
      </c>
      <c r="K22" s="12"/>
      <c r="L22" s="12"/>
      <c r="M22" s="12"/>
      <c r="N22" s="12"/>
      <c r="O22" s="12"/>
      <c r="P22" s="6">
        <f t="shared" si="3"/>
        <v>4703015.5</v>
      </c>
    </row>
    <row r="23" spans="3:16" x14ac:dyDescent="0.25">
      <c r="C23" s="5" t="s">
        <v>13</v>
      </c>
      <c r="D23" s="12">
        <v>80931.039999999994</v>
      </c>
      <c r="E23" s="12">
        <v>352951.36</v>
      </c>
      <c r="F23" s="12">
        <v>73410.2</v>
      </c>
      <c r="G23" s="12">
        <v>73410.2</v>
      </c>
      <c r="H23" s="12">
        <v>136516.98000000001</v>
      </c>
      <c r="I23" s="12">
        <v>138841.67000000001</v>
      </c>
      <c r="J23" s="12">
        <v>138841.67000000001</v>
      </c>
      <c r="K23" s="12"/>
      <c r="L23" s="12"/>
      <c r="M23" s="12"/>
      <c r="N23" s="12"/>
      <c r="O23" s="12"/>
      <c r="P23" s="6">
        <f t="shared" si="3"/>
        <v>994903.12</v>
      </c>
    </row>
    <row r="24" spans="3:16" x14ac:dyDescent="0.25">
      <c r="C24" s="5" t="s">
        <v>14</v>
      </c>
      <c r="D24" s="12">
        <v>0</v>
      </c>
      <c r="E24" s="12">
        <v>0</v>
      </c>
      <c r="F24" s="12">
        <v>407032.03</v>
      </c>
      <c r="G24" s="12">
        <v>1654.15</v>
      </c>
      <c r="H24" s="12">
        <v>28811.34</v>
      </c>
      <c r="I24" s="12">
        <v>87196.1</v>
      </c>
      <c r="J24" s="12">
        <v>280066.59999999998</v>
      </c>
      <c r="K24" s="12"/>
      <c r="L24" s="12"/>
      <c r="M24" s="12"/>
      <c r="N24" s="12"/>
      <c r="O24" s="12"/>
      <c r="P24" s="6">
        <f t="shared" si="3"/>
        <v>804760.22000000009</v>
      </c>
    </row>
    <row r="25" spans="3:16" x14ac:dyDescent="0.25">
      <c r="C25" s="5" t="s">
        <v>15</v>
      </c>
      <c r="D25" s="12">
        <v>0</v>
      </c>
      <c r="E25" s="12">
        <v>30000</v>
      </c>
      <c r="F25" s="12">
        <v>260500</v>
      </c>
      <c r="G25" s="12">
        <v>726021.35</v>
      </c>
      <c r="H25" s="12">
        <v>99718.77</v>
      </c>
      <c r="I25" s="12">
        <v>30000</v>
      </c>
      <c r="J25" s="12">
        <v>467480.31</v>
      </c>
      <c r="K25" s="12"/>
      <c r="L25" s="12"/>
      <c r="M25" s="12"/>
      <c r="N25" s="12"/>
      <c r="O25" s="12"/>
      <c r="P25" s="6">
        <f t="shared" si="3"/>
        <v>1613720.43</v>
      </c>
    </row>
    <row r="26" spans="3:16" x14ac:dyDescent="0.25">
      <c r="C26" s="5" t="s">
        <v>16</v>
      </c>
      <c r="D26" s="12"/>
      <c r="E26" s="12">
        <v>0</v>
      </c>
      <c r="F26" s="12">
        <v>0</v>
      </c>
      <c r="G26" s="12">
        <v>0</v>
      </c>
      <c r="H26" s="12">
        <v>19824</v>
      </c>
      <c r="I26" s="12">
        <v>0</v>
      </c>
      <c r="J26" s="12">
        <v>0</v>
      </c>
      <c r="K26" s="12"/>
      <c r="L26" s="12"/>
      <c r="M26" s="12"/>
      <c r="N26" s="12"/>
      <c r="O26" s="12"/>
      <c r="P26" s="6">
        <f t="shared" si="3"/>
        <v>19824</v>
      </c>
    </row>
    <row r="27" spans="3:16" x14ac:dyDescent="0.25">
      <c r="C27" s="3" t="s">
        <v>17</v>
      </c>
      <c r="D27" s="15">
        <f>SUM(D28:D36)</f>
        <v>0</v>
      </c>
      <c r="E27" s="15">
        <f t="shared" ref="E27:O27" si="4">SUM(E28:E36)</f>
        <v>441405.2</v>
      </c>
      <c r="F27" s="15">
        <f t="shared" si="4"/>
        <v>168200</v>
      </c>
      <c r="G27" s="15">
        <f t="shared" si="4"/>
        <v>115912.81999999999</v>
      </c>
      <c r="H27" s="15">
        <f t="shared" si="4"/>
        <v>133182.79</v>
      </c>
      <c r="I27" s="15">
        <f t="shared" si="4"/>
        <v>504600</v>
      </c>
      <c r="J27" s="15">
        <f t="shared" si="4"/>
        <v>229200</v>
      </c>
      <c r="K27" s="15">
        <f t="shared" si="4"/>
        <v>0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5">
        <f t="shared" si="4"/>
        <v>0</v>
      </c>
      <c r="P27" s="4">
        <f>SUM(P28:P36)</f>
        <v>1592500.8099999998</v>
      </c>
    </row>
    <row r="28" spans="3:16" x14ac:dyDescent="0.25">
      <c r="C28" s="5" t="s">
        <v>18</v>
      </c>
      <c r="D28" s="12">
        <v>0</v>
      </c>
      <c r="E28" s="12">
        <v>0</v>
      </c>
      <c r="F28" s="12">
        <v>0</v>
      </c>
      <c r="G28" s="12">
        <v>56109.24</v>
      </c>
      <c r="H28" s="12">
        <v>18029.37</v>
      </c>
      <c r="I28" s="12">
        <v>0</v>
      </c>
      <c r="J28" s="12">
        <v>0</v>
      </c>
      <c r="K28" s="12"/>
      <c r="L28" s="12"/>
      <c r="M28" s="12"/>
      <c r="N28" s="12"/>
      <c r="O28" s="12"/>
      <c r="P28" s="6">
        <f t="shared" ref="P28:P36" si="5">SUM(D28:O28)</f>
        <v>74138.61</v>
      </c>
    </row>
    <row r="29" spans="3:16" x14ac:dyDescent="0.25">
      <c r="C29" s="5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/>
      <c r="L29" s="12"/>
      <c r="M29" s="12"/>
      <c r="N29" s="12"/>
      <c r="O29" s="12"/>
      <c r="P29" s="6">
        <f t="shared" si="5"/>
        <v>0</v>
      </c>
    </row>
    <row r="30" spans="3:16" x14ac:dyDescent="0.25">
      <c r="C30" s="5" t="s">
        <v>20</v>
      </c>
      <c r="D30" s="12">
        <v>0</v>
      </c>
      <c r="E30" s="12">
        <v>0</v>
      </c>
      <c r="F30" s="12">
        <v>0</v>
      </c>
      <c r="G30" s="12">
        <v>39568.94</v>
      </c>
      <c r="H30" s="12">
        <v>10842.83</v>
      </c>
      <c r="I30" s="12">
        <v>0</v>
      </c>
      <c r="J30" s="12">
        <v>0</v>
      </c>
      <c r="K30" s="12"/>
      <c r="L30" s="12"/>
      <c r="M30" s="12"/>
      <c r="N30" s="12"/>
      <c r="O30" s="12"/>
      <c r="P30" s="6">
        <f t="shared" si="5"/>
        <v>50411.770000000004</v>
      </c>
    </row>
    <row r="31" spans="3:16" x14ac:dyDescent="0.25">
      <c r="C31" s="5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/>
      <c r="L31" s="12"/>
      <c r="M31" s="12"/>
      <c r="N31" s="12"/>
      <c r="O31" s="12"/>
      <c r="P31" s="6">
        <f t="shared" si="5"/>
        <v>0</v>
      </c>
    </row>
    <row r="32" spans="3:16" x14ac:dyDescent="0.25">
      <c r="C32" s="5" t="s">
        <v>22</v>
      </c>
      <c r="D32" s="12">
        <v>0</v>
      </c>
      <c r="E32" s="12">
        <v>0</v>
      </c>
      <c r="F32" s="12">
        <v>0</v>
      </c>
      <c r="G32" s="12">
        <v>4307</v>
      </c>
      <c r="H32" s="12">
        <v>20628.52</v>
      </c>
      <c r="I32" s="12">
        <v>0</v>
      </c>
      <c r="J32" s="12">
        <v>61000</v>
      </c>
      <c r="K32" s="12"/>
      <c r="L32" s="12"/>
      <c r="M32" s="12"/>
      <c r="N32" s="12"/>
      <c r="O32" s="12"/>
      <c r="P32" s="6">
        <f t="shared" si="5"/>
        <v>85935.52</v>
      </c>
    </row>
    <row r="33" spans="3:16" x14ac:dyDescent="0.25">
      <c r="C33" s="5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/>
      <c r="L33" s="12"/>
      <c r="M33" s="12"/>
      <c r="N33" s="12"/>
      <c r="O33" s="12"/>
      <c r="P33" s="6">
        <f t="shared" si="5"/>
        <v>0</v>
      </c>
    </row>
    <row r="34" spans="3:16" x14ac:dyDescent="0.25">
      <c r="C34" s="5" t="s">
        <v>24</v>
      </c>
      <c r="D34" s="12">
        <v>0</v>
      </c>
      <c r="E34" s="12">
        <v>336400</v>
      </c>
      <c r="F34" s="12">
        <v>168200</v>
      </c>
      <c r="G34" s="12">
        <v>0</v>
      </c>
      <c r="H34" s="12">
        <v>0</v>
      </c>
      <c r="I34" s="12">
        <v>504600</v>
      </c>
      <c r="J34" s="12">
        <v>168200</v>
      </c>
      <c r="K34" s="12"/>
      <c r="L34" s="12"/>
      <c r="M34" s="12"/>
      <c r="N34" s="12"/>
      <c r="O34" s="12"/>
      <c r="P34" s="6">
        <f t="shared" si="5"/>
        <v>1177400</v>
      </c>
    </row>
    <row r="35" spans="3:16" x14ac:dyDescent="0.25">
      <c r="C35" s="5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/>
      <c r="L35" s="12"/>
      <c r="M35" s="12"/>
      <c r="N35" s="12"/>
      <c r="O35" s="12"/>
      <c r="P35" s="6">
        <f t="shared" si="5"/>
        <v>0</v>
      </c>
    </row>
    <row r="36" spans="3:16" x14ac:dyDescent="0.25">
      <c r="C36" s="5" t="s">
        <v>26</v>
      </c>
      <c r="D36" s="12">
        <v>0</v>
      </c>
      <c r="E36" s="12">
        <v>105005.2</v>
      </c>
      <c r="F36" s="12">
        <v>0</v>
      </c>
      <c r="G36" s="12">
        <v>15927.64</v>
      </c>
      <c r="H36" s="12">
        <v>83682.070000000007</v>
      </c>
      <c r="I36" s="12">
        <v>0</v>
      </c>
      <c r="J36" s="12">
        <v>0</v>
      </c>
      <c r="K36" s="12"/>
      <c r="L36" s="12"/>
      <c r="M36" s="12"/>
      <c r="N36" s="12"/>
      <c r="O36" s="12"/>
      <c r="P36" s="6">
        <f t="shared" si="5"/>
        <v>204614.91</v>
      </c>
    </row>
    <row r="37" spans="3:16" x14ac:dyDescent="0.25">
      <c r="C37" s="3" t="s">
        <v>27</v>
      </c>
      <c r="D37" s="15">
        <f>SUM(D38:D45)</f>
        <v>0</v>
      </c>
      <c r="E37" s="15">
        <f>SUM(E38:E45)</f>
        <v>0</v>
      </c>
      <c r="F37" s="15">
        <f t="shared" ref="F37:O37" si="6">SUM(F38:F45)</f>
        <v>0</v>
      </c>
      <c r="G37" s="15">
        <f t="shared" si="6"/>
        <v>399920.12</v>
      </c>
      <c r="H37" s="15">
        <f t="shared" si="6"/>
        <v>0</v>
      </c>
      <c r="I37" s="15">
        <f t="shared" si="6"/>
        <v>0</v>
      </c>
      <c r="J37" s="15">
        <f t="shared" si="6"/>
        <v>0</v>
      </c>
      <c r="K37" s="15">
        <f t="shared" si="6"/>
        <v>0</v>
      </c>
      <c r="L37" s="15">
        <f t="shared" si="6"/>
        <v>0</v>
      </c>
      <c r="M37" s="15">
        <f t="shared" si="6"/>
        <v>0</v>
      </c>
      <c r="N37" s="15">
        <f t="shared" si="6"/>
        <v>0</v>
      </c>
      <c r="O37" s="15">
        <f t="shared" si="6"/>
        <v>0</v>
      </c>
      <c r="P37" s="4">
        <f>SUM(P38:P45)</f>
        <v>399920.12</v>
      </c>
    </row>
    <row r="38" spans="3:16" x14ac:dyDescent="0.25">
      <c r="C38" s="5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/>
      <c r="L38" s="12"/>
      <c r="M38" s="12"/>
      <c r="N38" s="12"/>
      <c r="O38" s="12"/>
      <c r="P38" s="6">
        <f t="shared" ref="P38:P45" si="7">SUM(D38:O38)</f>
        <v>0</v>
      </c>
    </row>
    <row r="39" spans="3:16" x14ac:dyDescent="0.25">
      <c r="C39" s="5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/>
      <c r="L39" s="12"/>
      <c r="M39" s="12"/>
      <c r="N39" s="12"/>
      <c r="O39" s="12"/>
      <c r="P39" s="6">
        <f t="shared" si="7"/>
        <v>0</v>
      </c>
    </row>
    <row r="40" spans="3:16" x14ac:dyDescent="0.25">
      <c r="C40" s="5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/>
      <c r="L40" s="12"/>
      <c r="M40" s="12"/>
      <c r="N40" s="12"/>
      <c r="O40" s="12"/>
      <c r="P40" s="6">
        <f t="shared" si="7"/>
        <v>0</v>
      </c>
    </row>
    <row r="41" spans="3:16" x14ac:dyDescent="0.25">
      <c r="C41" s="5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/>
      <c r="L41" s="12"/>
      <c r="M41" s="12"/>
      <c r="N41" s="12"/>
      <c r="O41" s="12"/>
      <c r="P41" s="6">
        <f t="shared" si="7"/>
        <v>0</v>
      </c>
    </row>
    <row r="42" spans="3:16" x14ac:dyDescent="0.25">
      <c r="C42" s="5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/>
      <c r="L42" s="12"/>
      <c r="M42" s="12"/>
      <c r="N42" s="12"/>
      <c r="O42" s="12"/>
      <c r="P42" s="6">
        <f t="shared" si="7"/>
        <v>0</v>
      </c>
    </row>
    <row r="43" spans="3:16" x14ac:dyDescent="0.25">
      <c r="C43" s="5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/>
      <c r="L43" s="12"/>
      <c r="M43" s="12"/>
      <c r="N43" s="12"/>
      <c r="O43" s="12"/>
      <c r="P43" s="6">
        <f t="shared" si="7"/>
        <v>0</v>
      </c>
    </row>
    <row r="44" spans="3:16" x14ac:dyDescent="0.25">
      <c r="C44" s="5" t="s">
        <v>34</v>
      </c>
      <c r="D44" s="12">
        <v>0</v>
      </c>
      <c r="E44" s="12">
        <v>0</v>
      </c>
      <c r="F44" s="12">
        <v>0</v>
      </c>
      <c r="G44" s="12">
        <v>399920.12</v>
      </c>
      <c r="H44" s="12">
        <v>0</v>
      </c>
      <c r="I44" s="12">
        <v>0</v>
      </c>
      <c r="J44" s="12">
        <v>0</v>
      </c>
      <c r="K44" s="12"/>
      <c r="L44" s="12"/>
      <c r="M44" s="12"/>
      <c r="N44" s="12"/>
      <c r="O44" s="12"/>
      <c r="P44" s="6">
        <f t="shared" si="7"/>
        <v>399920.12</v>
      </c>
    </row>
    <row r="45" spans="3:16" x14ac:dyDescent="0.25">
      <c r="C45" s="5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/>
      <c r="L45" s="12"/>
      <c r="M45" s="12"/>
      <c r="N45" s="12"/>
      <c r="O45" s="12"/>
      <c r="P45" s="6">
        <f t="shared" si="7"/>
        <v>0</v>
      </c>
    </row>
    <row r="46" spans="3:16" x14ac:dyDescent="0.25">
      <c r="C46" s="3" t="s">
        <v>36</v>
      </c>
      <c r="D46" s="15">
        <f>SUM(D47:D52)</f>
        <v>0</v>
      </c>
      <c r="E46" s="15">
        <f t="shared" ref="E46:O46" si="8">SUM(E47:E52)</f>
        <v>0</v>
      </c>
      <c r="F46" s="15">
        <f t="shared" si="8"/>
        <v>0</v>
      </c>
      <c r="G46" s="15">
        <f t="shared" si="8"/>
        <v>0</v>
      </c>
      <c r="H46" s="15">
        <f t="shared" si="8"/>
        <v>0</v>
      </c>
      <c r="I46" s="15">
        <f t="shared" si="8"/>
        <v>0</v>
      </c>
      <c r="J46" s="15">
        <f t="shared" si="8"/>
        <v>0</v>
      </c>
      <c r="K46" s="15">
        <f t="shared" si="8"/>
        <v>0</v>
      </c>
      <c r="L46" s="15">
        <f t="shared" si="8"/>
        <v>0</v>
      </c>
      <c r="M46" s="15">
        <f t="shared" si="8"/>
        <v>0</v>
      </c>
      <c r="N46" s="15">
        <f t="shared" si="8"/>
        <v>0</v>
      </c>
      <c r="O46" s="15">
        <f t="shared" si="8"/>
        <v>0</v>
      </c>
      <c r="P46" s="4">
        <f t="shared" ref="P46" si="9">SUM(B46:O46)</f>
        <v>0</v>
      </c>
    </row>
    <row r="47" spans="3:16" x14ac:dyDescent="0.25">
      <c r="C47" s="5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/>
      <c r="L47" s="12"/>
      <c r="M47" s="12"/>
      <c r="N47" s="12"/>
      <c r="O47" s="12"/>
      <c r="P47" s="6">
        <f t="shared" ref="P47:P52" si="10">SUM(D47:O47)</f>
        <v>0</v>
      </c>
    </row>
    <row r="48" spans="3:16" x14ac:dyDescent="0.25">
      <c r="C48" s="5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/>
      <c r="L48" s="12"/>
      <c r="M48" s="12"/>
      <c r="N48" s="12"/>
      <c r="O48" s="12"/>
      <c r="P48" s="6">
        <f t="shared" si="10"/>
        <v>0</v>
      </c>
    </row>
    <row r="49" spans="3:16" x14ac:dyDescent="0.25">
      <c r="C49" s="5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/>
      <c r="L49" s="12"/>
      <c r="M49" s="12"/>
      <c r="N49" s="12"/>
      <c r="O49" s="12"/>
      <c r="P49" s="6">
        <f t="shared" si="10"/>
        <v>0</v>
      </c>
    </row>
    <row r="50" spans="3:16" x14ac:dyDescent="0.25">
      <c r="C50" s="5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/>
      <c r="L50" s="12"/>
      <c r="M50" s="12"/>
      <c r="N50" s="12"/>
      <c r="O50" s="12"/>
      <c r="P50" s="6">
        <f t="shared" si="10"/>
        <v>0</v>
      </c>
    </row>
    <row r="51" spans="3:16" ht="17.25" customHeight="1" x14ac:dyDescent="0.25">
      <c r="C51" s="5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/>
      <c r="L51" s="12"/>
      <c r="M51" s="12"/>
      <c r="N51" s="12"/>
      <c r="O51" s="12"/>
      <c r="P51" s="6">
        <f t="shared" si="10"/>
        <v>0</v>
      </c>
    </row>
    <row r="52" spans="3:16" x14ac:dyDescent="0.25">
      <c r="C52" s="5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/>
      <c r="L52" s="12"/>
      <c r="M52" s="12"/>
      <c r="N52" s="12"/>
      <c r="O52" s="12"/>
      <c r="P52" s="6">
        <f t="shared" si="10"/>
        <v>0</v>
      </c>
    </row>
    <row r="53" spans="3:16" x14ac:dyDescent="0.25">
      <c r="C53" s="3" t="s">
        <v>43</v>
      </c>
      <c r="D53" s="15">
        <f>SUM(D54:D62)</f>
        <v>0</v>
      </c>
      <c r="E53" s="15">
        <f t="shared" ref="E53:O53" si="11">SUM(E54:E62)</f>
        <v>0</v>
      </c>
      <c r="F53" s="15">
        <f t="shared" si="11"/>
        <v>93992.12</v>
      </c>
      <c r="G53" s="15">
        <f t="shared" si="11"/>
        <v>0</v>
      </c>
      <c r="H53" s="15">
        <f t="shared" si="11"/>
        <v>0</v>
      </c>
      <c r="I53" s="15">
        <f t="shared" si="11"/>
        <v>513248.26</v>
      </c>
      <c r="J53" s="15">
        <f>SUM(J54:J62)</f>
        <v>0</v>
      </c>
      <c r="K53" s="15">
        <f t="shared" si="11"/>
        <v>0</v>
      </c>
      <c r="L53" s="15">
        <f t="shared" si="11"/>
        <v>0</v>
      </c>
      <c r="M53" s="15">
        <f t="shared" si="11"/>
        <v>0</v>
      </c>
      <c r="N53" s="15">
        <f t="shared" si="11"/>
        <v>0</v>
      </c>
      <c r="O53" s="15">
        <f t="shared" si="11"/>
        <v>0</v>
      </c>
      <c r="P53" s="4">
        <f>SUM(P54:P62)</f>
        <v>607240.38</v>
      </c>
    </row>
    <row r="54" spans="3:16" x14ac:dyDescent="0.25">
      <c r="C54" s="5" t="s">
        <v>44</v>
      </c>
      <c r="D54" s="12">
        <v>0</v>
      </c>
      <c r="E54" s="12">
        <v>0</v>
      </c>
      <c r="F54" s="12">
        <v>93992.12</v>
      </c>
      <c r="G54" s="12">
        <v>0</v>
      </c>
      <c r="H54" s="12">
        <v>0</v>
      </c>
      <c r="I54" s="12">
        <v>399215.77</v>
      </c>
      <c r="J54" s="12">
        <v>0</v>
      </c>
      <c r="K54" s="12"/>
      <c r="L54" s="12"/>
      <c r="M54" s="12"/>
      <c r="N54" s="12"/>
      <c r="O54" s="12"/>
      <c r="P54" s="6">
        <f t="shared" ref="P54:P62" si="12">SUM(D54:O54)</f>
        <v>493207.89</v>
      </c>
    </row>
    <row r="55" spans="3:16" x14ac:dyDescent="0.25">
      <c r="C55" s="5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/>
      <c r="L55" s="12"/>
      <c r="M55" s="12"/>
      <c r="N55" s="12"/>
      <c r="O55" s="12"/>
      <c r="P55" s="6">
        <f t="shared" si="12"/>
        <v>0</v>
      </c>
    </row>
    <row r="56" spans="3:16" x14ac:dyDescent="0.25">
      <c r="C56" s="5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/>
      <c r="L56" s="12"/>
      <c r="M56" s="12"/>
      <c r="N56" s="12"/>
      <c r="O56" s="12"/>
      <c r="P56" s="6">
        <f t="shared" si="12"/>
        <v>0</v>
      </c>
    </row>
    <row r="57" spans="3:16" x14ac:dyDescent="0.25">
      <c r="C57" s="5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/>
      <c r="L57" s="12"/>
      <c r="M57" s="12"/>
      <c r="N57" s="12"/>
      <c r="O57" s="12"/>
      <c r="P57" s="6">
        <f t="shared" si="12"/>
        <v>0</v>
      </c>
    </row>
    <row r="58" spans="3:16" x14ac:dyDescent="0.25">
      <c r="C58" s="5" t="s">
        <v>48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/>
      <c r="L58" s="12"/>
      <c r="M58" s="12"/>
      <c r="N58" s="12"/>
      <c r="O58" s="12"/>
      <c r="P58" s="6">
        <f t="shared" si="12"/>
        <v>0</v>
      </c>
    </row>
    <row r="59" spans="3:16" x14ac:dyDescent="0.25">
      <c r="C59" s="5" t="s">
        <v>49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114032.49</v>
      </c>
      <c r="J59" s="12">
        <v>0</v>
      </c>
      <c r="K59" s="12"/>
      <c r="L59" s="12"/>
      <c r="M59" s="12"/>
      <c r="N59" s="12"/>
      <c r="O59" s="12"/>
      <c r="P59" s="6">
        <f t="shared" si="12"/>
        <v>114032.49</v>
      </c>
    </row>
    <row r="60" spans="3:16" x14ac:dyDescent="0.25">
      <c r="C60" s="5" t="s">
        <v>50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/>
      <c r="L60" s="12"/>
      <c r="M60" s="12"/>
      <c r="N60" s="12"/>
      <c r="O60" s="12"/>
      <c r="P60" s="6">
        <f t="shared" si="12"/>
        <v>0</v>
      </c>
    </row>
    <row r="61" spans="3:16" x14ac:dyDescent="0.25">
      <c r="C61" s="5" t="s">
        <v>51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/>
      <c r="L61" s="12"/>
      <c r="M61" s="12"/>
      <c r="N61" s="12"/>
      <c r="O61" s="12"/>
      <c r="P61" s="6">
        <f t="shared" si="12"/>
        <v>0</v>
      </c>
    </row>
    <row r="62" spans="3:16" x14ac:dyDescent="0.25">
      <c r="C62" s="5" t="s">
        <v>52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/>
      <c r="L62" s="12"/>
      <c r="M62" s="12"/>
      <c r="N62" s="12"/>
      <c r="O62" s="12"/>
      <c r="P62" s="6">
        <f t="shared" si="12"/>
        <v>0</v>
      </c>
    </row>
    <row r="63" spans="3:16" x14ac:dyDescent="0.25">
      <c r="C63" s="3" t="s">
        <v>53</v>
      </c>
      <c r="D63" s="15">
        <f>SUM(D64:D67)</f>
        <v>1964844.42</v>
      </c>
      <c r="E63" s="15">
        <f t="shared" ref="E63:O63" si="13">SUM(E64:E67)</f>
        <v>0</v>
      </c>
      <c r="F63" s="15">
        <f t="shared" si="13"/>
        <v>0</v>
      </c>
      <c r="G63" s="15">
        <f t="shared" si="13"/>
        <v>0</v>
      </c>
      <c r="H63" s="15">
        <f t="shared" si="13"/>
        <v>0</v>
      </c>
      <c r="I63" s="15">
        <f t="shared" si="13"/>
        <v>901704.39</v>
      </c>
      <c r="J63" s="15">
        <f t="shared" si="13"/>
        <v>0</v>
      </c>
      <c r="K63" s="15">
        <f t="shared" si="13"/>
        <v>0</v>
      </c>
      <c r="L63" s="15">
        <f t="shared" si="13"/>
        <v>0</v>
      </c>
      <c r="M63" s="15">
        <f t="shared" si="13"/>
        <v>0</v>
      </c>
      <c r="N63" s="15">
        <f t="shared" si="13"/>
        <v>0</v>
      </c>
      <c r="O63" s="15">
        <f t="shared" si="13"/>
        <v>0</v>
      </c>
      <c r="P63" s="4">
        <f>SUM(P64:P67)</f>
        <v>2866548.81</v>
      </c>
    </row>
    <row r="64" spans="3:16" x14ac:dyDescent="0.25">
      <c r="C64" s="5" t="s">
        <v>54</v>
      </c>
      <c r="D64" s="12">
        <v>1964844.42</v>
      </c>
      <c r="E64" s="12">
        <v>0</v>
      </c>
      <c r="F64" s="12">
        <v>0</v>
      </c>
      <c r="G64" s="12">
        <v>0</v>
      </c>
      <c r="H64" s="12">
        <v>0</v>
      </c>
      <c r="I64" s="12">
        <v>901704.39</v>
      </c>
      <c r="J64" s="12">
        <v>0</v>
      </c>
      <c r="K64" s="12"/>
      <c r="L64" s="12"/>
      <c r="M64" s="12"/>
      <c r="N64" s="12"/>
      <c r="O64" s="12"/>
      <c r="P64" s="6">
        <f t="shared" ref="P64:P74" si="14">SUM(D64:O64)</f>
        <v>2866548.81</v>
      </c>
    </row>
    <row r="65" spans="3:16" x14ac:dyDescent="0.25">
      <c r="C65" s="5" t="s">
        <v>55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/>
      <c r="L65" s="12"/>
      <c r="M65" s="12"/>
      <c r="N65" s="12"/>
      <c r="O65" s="12"/>
      <c r="P65" s="6">
        <f t="shared" si="14"/>
        <v>0</v>
      </c>
    </row>
    <row r="66" spans="3:16" x14ac:dyDescent="0.25">
      <c r="C66" s="5" t="s">
        <v>56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/>
      <c r="L66" s="12"/>
      <c r="M66" s="12"/>
      <c r="N66" s="12"/>
      <c r="O66" s="12"/>
      <c r="P66" s="6">
        <f t="shared" si="14"/>
        <v>0</v>
      </c>
    </row>
    <row r="67" spans="3:16" x14ac:dyDescent="0.25">
      <c r="C67" s="5" t="s">
        <v>57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/>
      <c r="L67" s="12"/>
      <c r="M67" s="12"/>
      <c r="N67" s="12"/>
      <c r="O67" s="12"/>
      <c r="P67" s="6">
        <f t="shared" si="14"/>
        <v>0</v>
      </c>
    </row>
    <row r="68" spans="3:16" x14ac:dyDescent="0.25">
      <c r="C68" s="3" t="s">
        <v>58</v>
      </c>
      <c r="D68" s="15">
        <f>SUM(D69:D70)</f>
        <v>0</v>
      </c>
      <c r="E68" s="15">
        <f t="shared" ref="E68:O68" si="15">SUM(E69:E70)</f>
        <v>0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0</v>
      </c>
      <c r="J68" s="15">
        <f t="shared" si="15"/>
        <v>0</v>
      </c>
      <c r="K68" s="15">
        <f t="shared" si="15"/>
        <v>0</v>
      </c>
      <c r="L68" s="15">
        <f t="shared" si="15"/>
        <v>0</v>
      </c>
      <c r="M68" s="15">
        <f t="shared" si="15"/>
        <v>0</v>
      </c>
      <c r="N68" s="15">
        <f t="shared" si="15"/>
        <v>0</v>
      </c>
      <c r="O68" s="15">
        <f t="shared" si="15"/>
        <v>0</v>
      </c>
      <c r="P68" s="6">
        <f t="shared" si="14"/>
        <v>0</v>
      </c>
    </row>
    <row r="69" spans="3:16" x14ac:dyDescent="0.25">
      <c r="C69" s="5" t="s">
        <v>59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/>
      <c r="L69" s="12"/>
      <c r="M69" s="12"/>
      <c r="N69" s="12"/>
      <c r="O69" s="12"/>
      <c r="P69" s="6">
        <f t="shared" si="14"/>
        <v>0</v>
      </c>
    </row>
    <row r="70" spans="3:16" x14ac:dyDescent="0.25">
      <c r="C70" s="5" t="s">
        <v>60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/>
      <c r="L70" s="12"/>
      <c r="M70" s="12"/>
      <c r="N70" s="12"/>
      <c r="O70" s="12"/>
      <c r="P70" s="6">
        <f t="shared" si="14"/>
        <v>0</v>
      </c>
    </row>
    <row r="71" spans="3:16" x14ac:dyDescent="0.25">
      <c r="C71" s="3" t="s">
        <v>61</v>
      </c>
      <c r="D71" s="15">
        <f>SUM(D72:D74)</f>
        <v>0</v>
      </c>
      <c r="E71" s="15">
        <f t="shared" ref="E71:O71" si="16">SUM(E72:E74)</f>
        <v>0</v>
      </c>
      <c r="F71" s="15">
        <f t="shared" si="16"/>
        <v>0</v>
      </c>
      <c r="G71" s="15">
        <f t="shared" si="16"/>
        <v>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15">
        <f t="shared" si="16"/>
        <v>0</v>
      </c>
      <c r="O71" s="15">
        <f t="shared" si="16"/>
        <v>0</v>
      </c>
      <c r="P71" s="6">
        <f t="shared" si="14"/>
        <v>0</v>
      </c>
    </row>
    <row r="72" spans="3:16" x14ac:dyDescent="0.25">
      <c r="C72" s="5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/>
      <c r="L72" s="12"/>
      <c r="M72" s="12"/>
      <c r="N72" s="12"/>
      <c r="O72" s="12"/>
      <c r="P72" s="6">
        <f t="shared" si="14"/>
        <v>0</v>
      </c>
    </row>
    <row r="73" spans="3:16" x14ac:dyDescent="0.25">
      <c r="C73" s="5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/>
      <c r="L73" s="12"/>
      <c r="M73" s="12"/>
      <c r="N73" s="12"/>
      <c r="O73" s="12"/>
      <c r="P73" s="6">
        <f t="shared" si="14"/>
        <v>0</v>
      </c>
    </row>
    <row r="74" spans="3:16" x14ac:dyDescent="0.25">
      <c r="C74" s="5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/>
      <c r="L74" s="12"/>
      <c r="M74" s="12"/>
      <c r="N74" s="12"/>
      <c r="O74" s="12"/>
      <c r="P74" s="6">
        <f t="shared" si="14"/>
        <v>0</v>
      </c>
    </row>
    <row r="75" spans="3:16" x14ac:dyDescent="0.25">
      <c r="C75" s="1" t="s">
        <v>67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/>
      <c r="L75" s="14"/>
      <c r="M75" s="14"/>
      <c r="N75" s="14"/>
      <c r="O75" s="14"/>
      <c r="P75" s="6"/>
    </row>
    <row r="76" spans="3:16" x14ac:dyDescent="0.25">
      <c r="C76" s="3" t="s">
        <v>68</v>
      </c>
      <c r="D76" s="15">
        <f>SUM(D77:D78)</f>
        <v>0</v>
      </c>
      <c r="E76" s="15">
        <f t="shared" ref="E76:O76" si="17">SUM(E77:E78)</f>
        <v>0</v>
      </c>
      <c r="F76" s="15">
        <f t="shared" si="17"/>
        <v>0</v>
      </c>
      <c r="G76" s="15">
        <f t="shared" si="17"/>
        <v>0</v>
      </c>
      <c r="H76" s="15">
        <f t="shared" si="17"/>
        <v>0</v>
      </c>
      <c r="I76" s="15">
        <f t="shared" si="17"/>
        <v>0</v>
      </c>
      <c r="J76" s="15">
        <f t="shared" si="17"/>
        <v>0</v>
      </c>
      <c r="K76" s="15">
        <f t="shared" si="17"/>
        <v>0</v>
      </c>
      <c r="L76" s="15">
        <f t="shared" si="17"/>
        <v>0</v>
      </c>
      <c r="M76" s="15">
        <f t="shared" si="17"/>
        <v>0</v>
      </c>
      <c r="N76" s="15">
        <f t="shared" si="17"/>
        <v>0</v>
      </c>
      <c r="O76" s="15">
        <f t="shared" si="17"/>
        <v>0</v>
      </c>
      <c r="P76" s="15">
        <f>SUM(B76:O76)</f>
        <v>0</v>
      </c>
    </row>
    <row r="77" spans="3:16" x14ac:dyDescent="0.25">
      <c r="C77" s="5" t="s">
        <v>69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3:16" x14ac:dyDescent="0.25">
      <c r="C78" s="5" t="s">
        <v>70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3:16" x14ac:dyDescent="0.25">
      <c r="C79" s="3" t="s">
        <v>71</v>
      </c>
      <c r="D79" s="15">
        <f>SUM(D80:D81)</f>
        <v>0</v>
      </c>
      <c r="E79" s="15">
        <f t="shared" ref="E79:O79" si="18">SUM(E80:E81)</f>
        <v>0</v>
      </c>
      <c r="F79" s="15">
        <f t="shared" si="18"/>
        <v>0</v>
      </c>
      <c r="G79" s="15">
        <f t="shared" si="18"/>
        <v>0</v>
      </c>
      <c r="H79" s="15">
        <f t="shared" si="18"/>
        <v>0</v>
      </c>
      <c r="I79" s="15">
        <f t="shared" si="18"/>
        <v>0</v>
      </c>
      <c r="J79" s="15">
        <f t="shared" si="18"/>
        <v>0</v>
      </c>
      <c r="K79" s="15">
        <f t="shared" si="18"/>
        <v>0</v>
      </c>
      <c r="L79" s="15">
        <f t="shared" si="18"/>
        <v>0</v>
      </c>
      <c r="M79" s="15">
        <f t="shared" si="18"/>
        <v>0</v>
      </c>
      <c r="N79" s="15">
        <f t="shared" si="18"/>
        <v>0</v>
      </c>
      <c r="O79" s="15">
        <f t="shared" si="18"/>
        <v>0</v>
      </c>
      <c r="P79" s="17">
        <f>SUM(B79:O79)</f>
        <v>0</v>
      </c>
    </row>
    <row r="80" spans="3:16" x14ac:dyDescent="0.25">
      <c r="C80" s="5" t="s">
        <v>72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3:16" x14ac:dyDescent="0.25">
      <c r="C81" s="5" t="s">
        <v>73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3:16" x14ac:dyDescent="0.25">
      <c r="C82" s="3" t="s">
        <v>74</v>
      </c>
      <c r="D82" s="15">
        <f>+D83</f>
        <v>0</v>
      </c>
      <c r="E82" s="15">
        <f t="shared" ref="E82:O82" si="19">+E83</f>
        <v>0</v>
      </c>
      <c r="F82" s="15">
        <f t="shared" si="19"/>
        <v>0</v>
      </c>
      <c r="G82" s="15">
        <f t="shared" si="19"/>
        <v>0</v>
      </c>
      <c r="H82" s="15">
        <f>+H83</f>
        <v>0</v>
      </c>
      <c r="I82" s="15">
        <f t="shared" si="19"/>
        <v>0</v>
      </c>
      <c r="J82" s="15">
        <f t="shared" si="19"/>
        <v>0</v>
      </c>
      <c r="K82" s="15">
        <f t="shared" si="19"/>
        <v>0</v>
      </c>
      <c r="L82" s="15">
        <f t="shared" si="19"/>
        <v>0</v>
      </c>
      <c r="M82" s="15">
        <f t="shared" si="19"/>
        <v>0</v>
      </c>
      <c r="N82" s="15">
        <f t="shared" si="19"/>
        <v>0</v>
      </c>
      <c r="O82" s="15">
        <f t="shared" si="19"/>
        <v>0</v>
      </c>
      <c r="P82" s="17">
        <f>SUM(B82:O82)</f>
        <v>0</v>
      </c>
    </row>
    <row r="83" spans="3:16" x14ac:dyDescent="0.25">
      <c r="C83" s="5" t="s">
        <v>75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3:16" x14ac:dyDescent="0.25">
      <c r="C84" s="8" t="s">
        <v>65</v>
      </c>
      <c r="D84" s="16">
        <f t="shared" ref="D84:P84" si="20">+D11+D17+D27+D37+D46+D53+D63+D68+D71+D76+D79+D82</f>
        <v>4661477.83</v>
      </c>
      <c r="E84" s="16">
        <f t="shared" si="20"/>
        <v>3712723.96</v>
      </c>
      <c r="F84" s="16">
        <f t="shared" si="20"/>
        <v>6761999.0100000007</v>
      </c>
      <c r="G84" s="16">
        <f t="shared" si="20"/>
        <v>5065126.9000000004</v>
      </c>
      <c r="H84" s="16">
        <f t="shared" si="20"/>
        <v>3827944.11</v>
      </c>
      <c r="I84" s="16">
        <f t="shared" si="20"/>
        <v>7005381.1899999995</v>
      </c>
      <c r="J84" s="16">
        <f t="shared" si="20"/>
        <v>4639287.68</v>
      </c>
      <c r="K84" s="16">
        <f t="shared" si="20"/>
        <v>0</v>
      </c>
      <c r="L84" s="16">
        <f t="shared" si="20"/>
        <v>0</v>
      </c>
      <c r="M84" s="16">
        <f t="shared" si="20"/>
        <v>0</v>
      </c>
      <c r="N84" s="16">
        <f t="shared" si="20"/>
        <v>0</v>
      </c>
      <c r="O84" s="16">
        <f t="shared" si="20"/>
        <v>0</v>
      </c>
      <c r="P84" s="16">
        <f t="shared" si="20"/>
        <v>35673940.68</v>
      </c>
    </row>
    <row r="85" spans="3:16" x14ac:dyDescent="0.2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3:16" x14ac:dyDescent="0.2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3:16" x14ac:dyDescent="0.2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3:16" x14ac:dyDescent="0.2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3:16" x14ac:dyDescent="0.2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3:16" x14ac:dyDescent="0.2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3:16" x14ac:dyDescent="0.2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3:16" x14ac:dyDescent="0.2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Ejecucion Presupuestaria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dcterms:created xsi:type="dcterms:W3CDTF">2021-07-29T18:58:50Z</dcterms:created>
  <dcterms:modified xsi:type="dcterms:W3CDTF">2021-08-09T18:30:00Z</dcterms:modified>
</cp:coreProperties>
</file>