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" documentId="8_{0F5E962F-4D37-476A-8A3E-FCC205959F17}" xr6:coauthVersionLast="47" xr6:coauthVersionMax="47" xr10:uidLastSave="{E12EF34C-CFC3-4535-9982-E80A892E9A34}"/>
  <bookViews>
    <workbookView xWindow="-120" yWindow="-120" windowWidth="29040" windowHeight="15840" xr2:uid="{784E5D24-0E0A-4A1C-AEDB-8C414D77F257}"/>
  </bookViews>
  <sheets>
    <sheet name="P3 Ejecucion " sheetId="3" r:id="rId1"/>
  </sheets>
  <definedNames>
    <definedName name="_xlnm.Print_Area" localSheetId="0">'P3 Ejecucion '!$A$10:$N$93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5" i="3" l="1"/>
  <c r="N60" i="3"/>
  <c r="N56" i="3"/>
  <c r="N55" i="3"/>
  <c r="N45" i="3"/>
  <c r="N37" i="3"/>
  <c r="N36" i="3"/>
  <c r="N35" i="3"/>
  <c r="N34" i="3"/>
  <c r="N33" i="3"/>
  <c r="N32" i="3"/>
  <c r="N31" i="3"/>
  <c r="N30" i="3"/>
  <c r="N29" i="3"/>
  <c r="N27" i="3"/>
  <c r="N26" i="3"/>
  <c r="N25" i="3"/>
  <c r="N24" i="3"/>
  <c r="N23" i="3"/>
  <c r="N22" i="3"/>
  <c r="N21" i="3"/>
  <c r="N20" i="3"/>
  <c r="N19" i="3"/>
  <c r="N17" i="3"/>
  <c r="N16" i="3"/>
  <c r="N15" i="3"/>
  <c r="N14" i="3"/>
  <c r="N13" i="3"/>
  <c r="N18" i="3" l="1"/>
  <c r="N28" i="3"/>
  <c r="N12" i="3"/>
  <c r="I47" i="3" l="1"/>
  <c r="I38" i="3"/>
  <c r="N75" i="3"/>
  <c r="N74" i="3"/>
  <c r="N73" i="3"/>
  <c r="N71" i="3"/>
  <c r="N70" i="3"/>
  <c r="N68" i="3"/>
  <c r="N67" i="3"/>
  <c r="N66" i="3"/>
  <c r="N63" i="3"/>
  <c r="N62" i="3"/>
  <c r="N61" i="3"/>
  <c r="N59" i="3"/>
  <c r="N58" i="3"/>
  <c r="N57" i="3"/>
  <c r="N53" i="3"/>
  <c r="N52" i="3"/>
  <c r="N51" i="3"/>
  <c r="N50" i="3"/>
  <c r="N49" i="3"/>
  <c r="N48" i="3"/>
  <c r="N46" i="3"/>
  <c r="N44" i="3"/>
  <c r="N43" i="3"/>
  <c r="N42" i="3"/>
  <c r="N41" i="3"/>
  <c r="N40" i="3"/>
  <c r="N39" i="3"/>
  <c r="H54" i="3"/>
  <c r="F83" i="3"/>
  <c r="C38" i="3"/>
  <c r="M54" i="3"/>
  <c r="L54" i="3"/>
  <c r="K54" i="3"/>
  <c r="J54" i="3"/>
  <c r="I54" i="3"/>
  <c r="G54" i="3"/>
  <c r="F54" i="3"/>
  <c r="E54" i="3"/>
  <c r="D54" i="3"/>
  <c r="C54" i="3"/>
  <c r="M47" i="3"/>
  <c r="L47" i="3"/>
  <c r="K47" i="3"/>
  <c r="J47" i="3"/>
  <c r="H47" i="3"/>
  <c r="G47" i="3"/>
  <c r="F47" i="3"/>
  <c r="E47" i="3"/>
  <c r="D47" i="3"/>
  <c r="C47" i="3"/>
  <c r="M38" i="3"/>
  <c r="L38" i="3"/>
  <c r="K38" i="3"/>
  <c r="J38" i="3"/>
  <c r="H38" i="3"/>
  <c r="G38" i="3"/>
  <c r="F38" i="3"/>
  <c r="E38" i="3"/>
  <c r="D38" i="3"/>
  <c r="M28" i="3"/>
  <c r="L28" i="3"/>
  <c r="K28" i="3"/>
  <c r="J28" i="3"/>
  <c r="I28" i="3"/>
  <c r="H28" i="3"/>
  <c r="G28" i="3"/>
  <c r="F28" i="3"/>
  <c r="E28" i="3"/>
  <c r="D28" i="3"/>
  <c r="C28" i="3"/>
  <c r="M83" i="3"/>
  <c r="L83" i="3"/>
  <c r="K83" i="3"/>
  <c r="J83" i="3"/>
  <c r="I83" i="3"/>
  <c r="H83" i="3"/>
  <c r="G83" i="3"/>
  <c r="E83" i="3"/>
  <c r="D83" i="3"/>
  <c r="C83" i="3"/>
  <c r="M80" i="3"/>
  <c r="L80" i="3"/>
  <c r="K80" i="3"/>
  <c r="J80" i="3"/>
  <c r="I80" i="3"/>
  <c r="H80" i="3"/>
  <c r="G80" i="3"/>
  <c r="F80" i="3"/>
  <c r="E80" i="3"/>
  <c r="D80" i="3"/>
  <c r="C80" i="3"/>
  <c r="M77" i="3"/>
  <c r="L77" i="3"/>
  <c r="K77" i="3"/>
  <c r="J77" i="3"/>
  <c r="I77" i="3"/>
  <c r="H77" i="3"/>
  <c r="G77" i="3"/>
  <c r="F77" i="3"/>
  <c r="E77" i="3"/>
  <c r="D77" i="3"/>
  <c r="C77" i="3"/>
  <c r="M72" i="3"/>
  <c r="L72" i="3"/>
  <c r="K72" i="3"/>
  <c r="J72" i="3"/>
  <c r="I72" i="3"/>
  <c r="H72" i="3"/>
  <c r="G72" i="3"/>
  <c r="F72" i="3"/>
  <c r="E72" i="3"/>
  <c r="D72" i="3"/>
  <c r="C72" i="3"/>
  <c r="M69" i="3"/>
  <c r="L69" i="3"/>
  <c r="K69" i="3"/>
  <c r="J69" i="3"/>
  <c r="I69" i="3"/>
  <c r="H69" i="3"/>
  <c r="G69" i="3"/>
  <c r="F69" i="3"/>
  <c r="E69" i="3"/>
  <c r="D69" i="3"/>
  <c r="C69" i="3"/>
  <c r="M64" i="3"/>
  <c r="L64" i="3"/>
  <c r="K64" i="3"/>
  <c r="J64" i="3"/>
  <c r="I64" i="3"/>
  <c r="H64" i="3"/>
  <c r="G64" i="3"/>
  <c r="F64" i="3"/>
  <c r="E64" i="3"/>
  <c r="D64" i="3"/>
  <c r="C64" i="3"/>
  <c r="M18" i="3"/>
  <c r="L18" i="3"/>
  <c r="K18" i="3"/>
  <c r="J18" i="3"/>
  <c r="I18" i="3"/>
  <c r="H18" i="3"/>
  <c r="G18" i="3"/>
  <c r="F18" i="3"/>
  <c r="E18" i="3"/>
  <c r="D18" i="3"/>
  <c r="C18" i="3"/>
  <c r="M12" i="3"/>
  <c r="L12" i="3"/>
  <c r="K12" i="3"/>
  <c r="J12" i="3"/>
  <c r="I12" i="3"/>
  <c r="H12" i="3"/>
  <c r="G12" i="3"/>
  <c r="F12" i="3"/>
  <c r="E12" i="3"/>
  <c r="D12" i="3"/>
  <c r="C12" i="3"/>
  <c r="B83" i="3"/>
  <c r="B80" i="3"/>
  <c r="B77" i="3"/>
  <c r="B72" i="3"/>
  <c r="B69" i="3"/>
  <c r="B64" i="3"/>
  <c r="B54" i="3"/>
  <c r="B47" i="3"/>
  <c r="B38" i="3"/>
  <c r="B28" i="3"/>
  <c r="B18" i="3"/>
  <c r="B12" i="3"/>
  <c r="N77" i="3" l="1"/>
  <c r="L85" i="3"/>
  <c r="N80" i="3"/>
  <c r="N83" i="3"/>
  <c r="N72" i="3"/>
  <c r="N64" i="3"/>
  <c r="N54" i="3"/>
  <c r="N38" i="3"/>
  <c r="J85" i="3"/>
  <c r="N69" i="3"/>
  <c r="N47" i="3"/>
  <c r="I85" i="3"/>
  <c r="M85" i="3"/>
  <c r="H85" i="3"/>
  <c r="K85" i="3"/>
  <c r="G85" i="3"/>
  <c r="F85" i="3"/>
  <c r="E85" i="3"/>
  <c r="D85" i="3"/>
  <c r="C85" i="3"/>
  <c r="B85" i="3"/>
  <c r="N85" i="3" l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<sst xmlns="http://schemas.openxmlformats.org/spreadsheetml/2006/main" count="97" uniqueCount="97">
  <si>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</si>
  <si>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</si>
  <si>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</si>
  <si>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</si>
  <si>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</si>
  <si>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</si>
  <si>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</si>
  <si>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</si>
  <si>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</si>
  <si>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</si>
  <si>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</si>
  <si>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</si>
  <si>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</si>
  <si>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</si>
  <si>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</si>
  <si>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</si>
  <si>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</si>
  <si>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</si>
  <si>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</si>
  <si>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</si>
  <si>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</si>
  <si>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</si>
  <si>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</si>
  <si>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</si>
  <si>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</si>
  <si>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</si>
  <si>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</si>
  <si>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</si>
  <si>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</si>
  <si>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</si>
  <si>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</si>
  <si>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</si>
  <si>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</si>
  <si>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</si>
  <si>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</si>
  <si>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</si>
  <si>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</si>
  <si>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</si>
  <si>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</si>
  <si>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</si>
  <si>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</si>
  <si>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</si>
  <si>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</si>
  <si>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</si>
  <si>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</si>
  <si>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</si>
  <si>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</si>
  <si>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</si>
  <si>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</si>
  <si>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</si>
  <si>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</si>
  <si>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</si>
  <si>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</si>
  <si>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</si>
  <si>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</si>
  <si>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</si>
  <si>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</si>
  <si>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</si>
  <si>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</si>
  <si>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</si>
  <si>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</si>
  <si>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</si>
  <si>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</si>
  <si>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</si>
  <si>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</si>
  <si>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</si>
  <si>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</si>
  <si>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</si>
  <si>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</si>
  <si>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</si>
  <si>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</si>
  <si>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</si>
  <si>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</si>
  <si>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</si>
  <si>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</si>
  <si>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</si>
  <si>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</si>
  <si>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</si>
  <si>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</si>
  <si>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</si>
  <si>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</si>
  <si>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</si>
  <si>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</si>
  <si>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</si>
  <si>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</si>
  <si>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</si>
  <si>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</si>
  <si>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</si>
  <si>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</si>
  <si>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</si>
  <si>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</si>
  <si>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 xml:space="preserve">                                                     Lic. Jimmy García Saviñón</t>
  </si>
  <si>
    <t xml:space="preserve">                                                    PRESIDENTE-ANAMAR</t>
  </si>
  <si>
    <t>Fecha de registro: hasta el 31 OCTUBRE 21</t>
  </si>
  <si>
    <t>Fecha de imputación:  01 NOVIEMBRE 2021</t>
  </si>
  <si>
    <t>Autoridad Nacional de Asuntos Maritimos</t>
  </si>
  <si>
    <t>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</si>
</sst>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0" borderId="0" xfId="1" applyFont="1"/>
    <xf numFmtId="43" fontId="0" fillId="0" borderId="5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6" fillId="0" borderId="0" xfId="0" applyFont="1"/>
    <xf numFmtId="0" fontId="9" fillId="0" borderId="0" xfId="0" applyFont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8965</xdr:colOff>
      <xdr:row>9</xdr:row>
      <xdr:rowOff>54340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EEBCFA-9F00-4212-BBDE-C5782438F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5076265" cy="1587865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1</xdr:row>
      <xdr:rowOff>76200</xdr:rowOff>
    </xdr:from>
    <xdr:to>
      <xdr:col>10</xdr:col>
      <xdr:colOff>643502</xdr:colOff>
      <xdr:row>7</xdr:row>
      <xdr:rowOff>189940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537A2A5-757E-4CD7-A38D-27E94315EF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3" t="21377" r="4513" b="18052"/>
        <a:stretch/>
      </xdr:blipFill>
      <xdr:spPr>
        <a:xfrm>
          <a:off x="14620875" y="266700"/>
          <a:ext cx="1843652" cy="1256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sheetPr>
    <pageSetUpPr fitToPage="1"/>
  </sheetPr>
  <dimension ref="A3:O93"/>
  <sheetViews>
    <sheetView showGridLines="0" tabSelected="1" zoomScaleNormal="100" workbookViewId="0">
      <selection activeCell="A6" sqref="A6:N6"/>
    </sheetView>
  </sheetViews>
  <sheetFormatPr defaultColWidth="11.42578125" defaultRowHeight="15" x14ac:dyDescent="0.25"/>
  <cols>
    <col min="1" max="1" width="57.28515625" customWidth="1"/>
    <col min="2" max="3" width="18.7109375" bestFit="1" customWidth="1"/>
    <col min="4" max="5" width="18.28515625" bestFit="1" customWidth="1"/>
    <col min="6" max="6" width="17.85546875" bestFit="1" customWidth="1"/>
    <col min="7" max="7" width="18.28515625" customWidth="1"/>
    <col min="8" max="10" width="18.7109375" bestFit="1" customWidth="1"/>
    <col min="11" max="11" width="20.140625" customWidth="1"/>
    <col min="12" max="12" width="14.28515625" hidden="1" customWidth="1"/>
    <col min="13" max="13" width="13" hidden="1" customWidth="1"/>
    <col min="14" max="14" width="19.7109375" bestFit="1" customWidth="1"/>
  </cols>
  <sheetData>
    <row r="3" spans="1:15" ht="28.5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ht="21" customHeight="1" x14ac:dyDescent="0.25">
      <c r="A4" s="23" t="s">
        <v>95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5" ht="15.75" x14ac:dyDescent="0.25">
      <c r="A5" s="25" t="s">
        <v>96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ht="15.75" customHeight="1" x14ac:dyDescent="0.25">
      <c r="A6" s="27" t="s">
        <v>90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5" ht="15.75" customHeight="1" x14ac:dyDescent="0.25">
      <c r="A7" s="28" t="s">
        <v>76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5" ht="15.7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10" spans="1:15" ht="23.25" customHeight="1" x14ac:dyDescent="0.25">
      <c r="A10" s="7" t="s">
        <v>66</v>
      </c>
      <c r="B10" s="10" t="s">
        <v>78</v>
      </c>
      <c r="C10" s="10" t="s">
        <v>79</v>
      </c>
      <c r="D10" s="10" t="s">
        <v>80</v>
      </c>
      <c r="E10" s="10" t="s">
        <v>81</v>
      </c>
      <c r="F10" s="11" t="s">
        <v>82</v>
      </c>
      <c r="G10" s="10" t="s">
        <v>83</v>
      </c>
      <c r="H10" s="11" t="s">
        <v>84</v>
      </c>
      <c r="I10" s="10" t="s">
        <v>85</v>
      </c>
      <c r="J10" s="10" t="s">
        <v>86</v>
      </c>
      <c r="K10" s="10" t="s">
        <v>87</v>
      </c>
      <c r="L10" s="10" t="s">
        <v>88</v>
      </c>
      <c r="M10" s="11" t="s">
        <v>89</v>
      </c>
      <c r="N10" s="10" t="s">
        <v>77</v>
      </c>
    </row>
    <row r="11" spans="1:15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x14ac:dyDescent="0.25">
      <c r="A12" s="3" t="s">
        <v>1</v>
      </c>
      <c r="B12" s="15">
        <f>SUM(B13:B17)</f>
        <v>2480497.0699999998</v>
      </c>
      <c r="C12" s="15">
        <f t="shared" ref="C12:M12" si="0">SUM(C13:C17)</f>
        <v>2635270.0699999998</v>
      </c>
      <c r="D12" s="15">
        <f t="shared" si="0"/>
        <v>2761085.21</v>
      </c>
      <c r="E12" s="15">
        <f t="shared" si="0"/>
        <v>2691795.06</v>
      </c>
      <c r="F12" s="15">
        <f t="shared" si="0"/>
        <v>2621618.3199999998</v>
      </c>
      <c r="G12" s="15">
        <f t="shared" si="0"/>
        <v>3864201.65</v>
      </c>
      <c r="H12" s="15">
        <f t="shared" si="0"/>
        <v>2752164.96</v>
      </c>
      <c r="I12" s="15">
        <f t="shared" si="0"/>
        <v>2839176.06</v>
      </c>
      <c r="J12" s="15">
        <f t="shared" si="0"/>
        <v>3086689.67</v>
      </c>
      <c r="K12" s="15">
        <f t="shared" si="0"/>
        <v>5045228.47</v>
      </c>
      <c r="L12" s="15">
        <f t="shared" si="0"/>
        <v>0</v>
      </c>
      <c r="M12" s="15">
        <f t="shared" si="0"/>
        <v>0</v>
      </c>
      <c r="N12" s="4">
        <f>SUM(N13:N17)</f>
        <v>30777726.539999999</v>
      </c>
    </row>
    <row r="13" spans="1:15" x14ac:dyDescent="0.25">
      <c r="A13" s="5" t="s">
        <v>2</v>
      </c>
      <c r="B13" s="12">
        <v>1954250</v>
      </c>
      <c r="C13" s="12">
        <v>2024250</v>
      </c>
      <c r="D13" s="12">
        <v>2177671.7799999998</v>
      </c>
      <c r="E13" s="12">
        <v>2061750</v>
      </c>
      <c r="F13" s="12">
        <v>1997750</v>
      </c>
      <c r="G13" s="12">
        <v>1997750</v>
      </c>
      <c r="H13" s="12">
        <v>2102750</v>
      </c>
      <c r="I13" s="12">
        <v>2187400</v>
      </c>
      <c r="J13" s="12">
        <v>2324913.61</v>
      </c>
      <c r="K13" s="12">
        <v>2398107.9</v>
      </c>
      <c r="L13" s="12"/>
      <c r="M13" s="12"/>
      <c r="N13" s="6">
        <f>SUM(B13:M13)</f>
        <v>21226593.289999999</v>
      </c>
    </row>
    <row r="14" spans="1:15" x14ac:dyDescent="0.25">
      <c r="A14" s="5" t="s">
        <v>3</v>
      </c>
      <c r="B14" s="12">
        <v>244150</v>
      </c>
      <c r="C14" s="13">
        <v>318150</v>
      </c>
      <c r="D14" s="12">
        <v>306150</v>
      </c>
      <c r="E14" s="12">
        <v>333650</v>
      </c>
      <c r="F14" s="12">
        <v>336650</v>
      </c>
      <c r="G14" s="12">
        <v>1579233.33</v>
      </c>
      <c r="H14" s="12">
        <v>346650</v>
      </c>
      <c r="I14" s="12">
        <v>346650</v>
      </c>
      <c r="J14" s="12">
        <v>456650</v>
      </c>
      <c r="K14" s="12">
        <v>2364850.0099999998</v>
      </c>
      <c r="L14" s="12"/>
      <c r="M14" s="12"/>
      <c r="N14" s="6">
        <f>SUM(B14:M14)</f>
        <v>6632783.3399999999</v>
      </c>
    </row>
    <row r="15" spans="1:15" x14ac:dyDescent="0.25">
      <c r="A15" s="5" t="s">
        <v>4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/>
      <c r="M15" s="12"/>
      <c r="N15" s="6">
        <f>SUM(B15:M15)</f>
        <v>0</v>
      </c>
      <c r="O15" s="9"/>
    </row>
    <row r="16" spans="1:15" x14ac:dyDescent="0.25">
      <c r="A16" s="5" t="s">
        <v>5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/>
      <c r="M16" s="12"/>
      <c r="N16" s="6">
        <f>SUM(B16:M16)</f>
        <v>0</v>
      </c>
    </row>
    <row r="17" spans="1:14" x14ac:dyDescent="0.25">
      <c r="A17" s="5" t="s">
        <v>6</v>
      </c>
      <c r="B17" s="12">
        <v>282097.07</v>
      </c>
      <c r="C17" s="12">
        <v>292870.07</v>
      </c>
      <c r="D17" s="12">
        <v>277263.43</v>
      </c>
      <c r="E17" s="12">
        <v>296395.06</v>
      </c>
      <c r="F17" s="12">
        <v>287218.32</v>
      </c>
      <c r="G17" s="12">
        <v>287218.32</v>
      </c>
      <c r="H17" s="12">
        <v>302764.96000000002</v>
      </c>
      <c r="I17" s="12">
        <v>305126.06</v>
      </c>
      <c r="J17" s="12">
        <v>305126.06</v>
      </c>
      <c r="K17" s="12">
        <v>282270.56</v>
      </c>
      <c r="L17" s="12"/>
      <c r="M17" s="12"/>
      <c r="N17" s="6">
        <f>SUM(B17:M17)</f>
        <v>2918349.91</v>
      </c>
    </row>
    <row r="18" spans="1:14" x14ac:dyDescent="0.25">
      <c r="A18" s="3" t="s">
        <v>7</v>
      </c>
      <c r="B18" s="15">
        <f>SUM(B19:B27)</f>
        <v>216136.33999999997</v>
      </c>
      <c r="C18" s="15">
        <f t="shared" ref="C18:M18" si="1">SUM(C19:C27)</f>
        <v>636048.68999999994</v>
      </c>
      <c r="D18" s="15">
        <f t="shared" si="1"/>
        <v>3738721.6800000006</v>
      </c>
      <c r="E18" s="15">
        <f t="shared" si="1"/>
        <v>1857498.9</v>
      </c>
      <c r="F18" s="15">
        <f t="shared" si="1"/>
        <v>1073143</v>
      </c>
      <c r="G18" s="15">
        <f t="shared" si="1"/>
        <v>1221626.8900000001</v>
      </c>
      <c r="H18" s="15">
        <f t="shared" si="1"/>
        <v>1657922.7200000002</v>
      </c>
      <c r="I18" s="15">
        <f t="shared" si="1"/>
        <v>1649458.7</v>
      </c>
      <c r="J18" s="15">
        <f t="shared" si="1"/>
        <v>1452965.15</v>
      </c>
      <c r="K18" s="15">
        <f t="shared" si="1"/>
        <v>3282901.42</v>
      </c>
      <c r="L18" s="15">
        <f t="shared" si="1"/>
        <v>0</v>
      </c>
      <c r="M18" s="15">
        <f t="shared" si="1"/>
        <v>0</v>
      </c>
      <c r="N18" s="4">
        <f>SUM(N19:N27)</f>
        <v>16786423.489999998</v>
      </c>
    </row>
    <row r="19" spans="1:14" x14ac:dyDescent="0.25">
      <c r="A19" s="5" t="s">
        <v>8</v>
      </c>
      <c r="B19" s="12">
        <v>135205.29999999999</v>
      </c>
      <c r="C19" s="12">
        <v>160053.96</v>
      </c>
      <c r="D19" s="12">
        <v>166186.28</v>
      </c>
      <c r="E19" s="12">
        <v>144271.84</v>
      </c>
      <c r="F19" s="12">
        <v>146879.20000000001</v>
      </c>
      <c r="G19" s="12">
        <v>158810.87</v>
      </c>
      <c r="H19" s="12">
        <v>157183.20000000001</v>
      </c>
      <c r="I19" s="12">
        <v>159847.37</v>
      </c>
      <c r="J19" s="12">
        <v>159281.79</v>
      </c>
      <c r="K19" s="12">
        <v>144797.5</v>
      </c>
      <c r="L19" s="12"/>
      <c r="M19" s="12"/>
      <c r="N19" s="6">
        <f t="shared" ref="N19:N27" si="2">SUM(B19:M19)</f>
        <v>1532517.31</v>
      </c>
    </row>
    <row r="20" spans="1:14" x14ac:dyDescent="0.25">
      <c r="A20" s="5" t="s">
        <v>9</v>
      </c>
      <c r="B20" s="12">
        <v>0</v>
      </c>
      <c r="C20" s="12">
        <v>93043.37</v>
      </c>
      <c r="D20" s="12">
        <v>187927.36</v>
      </c>
      <c r="E20" s="12">
        <v>318063.35999999999</v>
      </c>
      <c r="F20" s="12">
        <v>71200.710000000006</v>
      </c>
      <c r="G20" s="12">
        <v>152100.25</v>
      </c>
      <c r="H20" s="12">
        <v>36300.94</v>
      </c>
      <c r="I20" s="12">
        <v>75410.58</v>
      </c>
      <c r="J20" s="12">
        <v>38666.68</v>
      </c>
      <c r="K20" s="12">
        <v>30996.1</v>
      </c>
      <c r="L20" s="12"/>
      <c r="M20" s="12"/>
      <c r="N20" s="6">
        <f t="shared" si="2"/>
        <v>1003709.35</v>
      </c>
    </row>
    <row r="21" spans="1:14" x14ac:dyDescent="0.25">
      <c r="A21" s="5" t="s">
        <v>10</v>
      </c>
      <c r="B21" s="12">
        <v>0</v>
      </c>
      <c r="C21" s="12">
        <v>0</v>
      </c>
      <c r="D21" s="12">
        <v>60200</v>
      </c>
      <c r="E21" s="12">
        <v>30900</v>
      </c>
      <c r="F21" s="12">
        <v>2100</v>
      </c>
      <c r="G21" s="12">
        <v>91500</v>
      </c>
      <c r="H21" s="12">
        <v>22600</v>
      </c>
      <c r="I21" s="12">
        <v>14350</v>
      </c>
      <c r="J21" s="12">
        <v>178292.5</v>
      </c>
      <c r="K21" s="12">
        <v>44100</v>
      </c>
      <c r="L21" s="12"/>
      <c r="M21" s="12"/>
      <c r="N21" s="6">
        <f t="shared" si="2"/>
        <v>444042.5</v>
      </c>
    </row>
    <row r="22" spans="1:14" x14ac:dyDescent="0.25">
      <c r="A22" s="5" t="s">
        <v>11</v>
      </c>
      <c r="B22" s="12">
        <v>0</v>
      </c>
      <c r="C22" s="12">
        <v>0</v>
      </c>
      <c r="D22" s="12">
        <v>125434.31</v>
      </c>
      <c r="E22" s="12">
        <v>0</v>
      </c>
      <c r="F22" s="12">
        <v>4914</v>
      </c>
      <c r="G22" s="12">
        <v>0</v>
      </c>
      <c r="H22" s="12">
        <v>0</v>
      </c>
      <c r="I22" s="12">
        <v>0</v>
      </c>
      <c r="J22" s="12">
        <v>75000.86</v>
      </c>
      <c r="K22" s="12">
        <v>0</v>
      </c>
      <c r="L22" s="12"/>
      <c r="M22" s="12"/>
      <c r="N22" s="6">
        <f t="shared" si="2"/>
        <v>205349.16999999998</v>
      </c>
    </row>
    <row r="23" spans="1:14" x14ac:dyDescent="0.25">
      <c r="A23" s="5" t="s">
        <v>12</v>
      </c>
      <c r="B23" s="12">
        <v>0</v>
      </c>
      <c r="C23" s="12">
        <v>0</v>
      </c>
      <c r="D23" s="12">
        <v>2458031.5</v>
      </c>
      <c r="E23" s="12">
        <v>563178</v>
      </c>
      <c r="F23" s="12">
        <v>563178</v>
      </c>
      <c r="G23" s="12">
        <v>563178</v>
      </c>
      <c r="H23" s="12">
        <v>555450</v>
      </c>
      <c r="I23" s="12">
        <v>555450</v>
      </c>
      <c r="J23" s="12">
        <v>554484</v>
      </c>
      <c r="K23" s="12">
        <v>1171538.6399999999</v>
      </c>
      <c r="L23" s="12"/>
      <c r="M23" s="12"/>
      <c r="N23" s="6">
        <f t="shared" si="2"/>
        <v>6984488.1399999997</v>
      </c>
    </row>
    <row r="24" spans="1:14" x14ac:dyDescent="0.25">
      <c r="A24" s="5" t="s">
        <v>13</v>
      </c>
      <c r="B24" s="12">
        <v>80931.039999999994</v>
      </c>
      <c r="C24" s="12">
        <v>352951.36</v>
      </c>
      <c r="D24" s="12">
        <v>73410.2</v>
      </c>
      <c r="E24" s="12">
        <v>73410.2</v>
      </c>
      <c r="F24" s="12">
        <v>136516.98000000001</v>
      </c>
      <c r="G24" s="12">
        <v>138841.67000000001</v>
      </c>
      <c r="H24" s="12">
        <v>138841.67000000001</v>
      </c>
      <c r="I24" s="12">
        <v>326935.67</v>
      </c>
      <c r="J24" s="12">
        <v>204653.31</v>
      </c>
      <c r="K24" s="12">
        <v>211469.18</v>
      </c>
      <c r="L24" s="12"/>
      <c r="M24" s="12"/>
      <c r="N24" s="6">
        <f t="shared" si="2"/>
        <v>1737961.28</v>
      </c>
    </row>
    <row r="25" spans="1:14" ht="32.25" customHeight="1" x14ac:dyDescent="0.25">
      <c r="A25" s="18" t="s">
        <v>14</v>
      </c>
      <c r="B25" s="12">
        <v>0</v>
      </c>
      <c r="C25" s="12">
        <v>0</v>
      </c>
      <c r="D25" s="12">
        <v>407032.03</v>
      </c>
      <c r="E25" s="12">
        <v>1654.15</v>
      </c>
      <c r="F25" s="12">
        <v>28811.34</v>
      </c>
      <c r="G25" s="12">
        <v>87196.1</v>
      </c>
      <c r="H25" s="12">
        <v>280066.59999999998</v>
      </c>
      <c r="I25" s="12">
        <v>487465.08</v>
      </c>
      <c r="J25" s="12">
        <v>206864.19</v>
      </c>
      <c r="K25" s="12">
        <v>0</v>
      </c>
      <c r="L25" s="12"/>
      <c r="M25" s="12"/>
      <c r="N25" s="6">
        <f t="shared" si="2"/>
        <v>1499089.49</v>
      </c>
    </row>
    <row r="26" spans="1:14" ht="30" x14ac:dyDescent="0.25">
      <c r="A26" s="18" t="s">
        <v>15</v>
      </c>
      <c r="B26" s="12">
        <v>0</v>
      </c>
      <c r="C26" s="12">
        <v>30000</v>
      </c>
      <c r="D26" s="12">
        <v>260500</v>
      </c>
      <c r="E26" s="12">
        <v>726021.35</v>
      </c>
      <c r="F26" s="12">
        <v>99718.77</v>
      </c>
      <c r="G26" s="12">
        <v>30000</v>
      </c>
      <c r="H26" s="12">
        <v>467480.31</v>
      </c>
      <c r="I26" s="12">
        <v>30000</v>
      </c>
      <c r="J26" s="12">
        <v>35721.82</v>
      </c>
      <c r="K26" s="12">
        <v>1680000</v>
      </c>
      <c r="L26" s="12"/>
      <c r="M26" s="12"/>
      <c r="N26" s="6">
        <f t="shared" si="2"/>
        <v>3359442.25</v>
      </c>
    </row>
    <row r="27" spans="1:14" x14ac:dyDescent="0.25">
      <c r="A27" s="5" t="s">
        <v>16</v>
      </c>
      <c r="B27" s="12"/>
      <c r="C27" s="12">
        <v>0</v>
      </c>
      <c r="D27" s="12">
        <v>0</v>
      </c>
      <c r="E27" s="12">
        <v>0</v>
      </c>
      <c r="F27" s="12">
        <v>19824</v>
      </c>
      <c r="G27" s="12">
        <v>0</v>
      </c>
      <c r="H27" s="12">
        <v>0</v>
      </c>
      <c r="I27" s="12">
        <v>0</v>
      </c>
      <c r="J27" s="12"/>
      <c r="K27" s="12">
        <v>0</v>
      </c>
      <c r="L27" s="12"/>
      <c r="M27" s="12"/>
      <c r="N27" s="6">
        <f t="shared" si="2"/>
        <v>19824</v>
      </c>
    </row>
    <row r="28" spans="1:14" x14ac:dyDescent="0.25">
      <c r="A28" s="3" t="s">
        <v>17</v>
      </c>
      <c r="B28" s="15">
        <f>SUM(B29:B37)</f>
        <v>0</v>
      </c>
      <c r="C28" s="15">
        <f t="shared" ref="C28:M28" si="3">SUM(C29:C37)</f>
        <v>441405.2</v>
      </c>
      <c r="D28" s="15">
        <f t="shared" si="3"/>
        <v>168200</v>
      </c>
      <c r="E28" s="15">
        <f t="shared" si="3"/>
        <v>115912.81999999999</v>
      </c>
      <c r="F28" s="15">
        <f t="shared" si="3"/>
        <v>133182.79</v>
      </c>
      <c r="G28" s="15">
        <f t="shared" si="3"/>
        <v>504600</v>
      </c>
      <c r="H28" s="15">
        <f t="shared" si="3"/>
        <v>229200</v>
      </c>
      <c r="I28" s="15">
        <f t="shared" si="3"/>
        <v>247215.84</v>
      </c>
      <c r="J28" s="15">
        <f t="shared" si="3"/>
        <v>345392.11000000004</v>
      </c>
      <c r="K28" s="15">
        <f t="shared" si="3"/>
        <v>168200</v>
      </c>
      <c r="L28" s="15">
        <f t="shared" si="3"/>
        <v>0</v>
      </c>
      <c r="M28" s="15">
        <f t="shared" si="3"/>
        <v>0</v>
      </c>
      <c r="N28" s="4">
        <f>SUM(N29:N37)</f>
        <v>2353308.7600000002</v>
      </c>
    </row>
    <row r="29" spans="1:14" ht="33.75" customHeight="1" x14ac:dyDescent="0.25">
      <c r="A29" s="18" t="s">
        <v>18</v>
      </c>
      <c r="B29" s="12">
        <v>0</v>
      </c>
      <c r="C29" s="12">
        <v>0</v>
      </c>
      <c r="D29" s="12">
        <v>0</v>
      </c>
      <c r="E29" s="12">
        <v>56109.24</v>
      </c>
      <c r="F29" s="12">
        <v>18029.37</v>
      </c>
      <c r="G29" s="12">
        <v>0</v>
      </c>
      <c r="H29" s="12">
        <v>0</v>
      </c>
      <c r="I29" s="12">
        <v>21731</v>
      </c>
      <c r="J29" s="12">
        <v>26581.32</v>
      </c>
      <c r="K29" s="12">
        <v>0</v>
      </c>
      <c r="L29" s="12"/>
      <c r="M29" s="12"/>
      <c r="N29" s="6">
        <f t="shared" ref="N29:N37" si="4">SUM(B29:M29)</f>
        <v>122450.93</v>
      </c>
    </row>
    <row r="30" spans="1:14" x14ac:dyDescent="0.25">
      <c r="A30" s="5" t="s">
        <v>19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119003</v>
      </c>
      <c r="K30" s="12">
        <v>0</v>
      </c>
      <c r="L30" s="12"/>
      <c r="M30" s="12"/>
      <c r="N30" s="6">
        <f t="shared" si="4"/>
        <v>119003</v>
      </c>
    </row>
    <row r="31" spans="1:14" x14ac:dyDescent="0.25">
      <c r="A31" s="5" t="s">
        <v>20</v>
      </c>
      <c r="B31" s="12">
        <v>0</v>
      </c>
      <c r="C31" s="12">
        <v>0</v>
      </c>
      <c r="D31" s="12">
        <v>0</v>
      </c>
      <c r="E31" s="12">
        <v>39568.94</v>
      </c>
      <c r="F31" s="12">
        <v>10842.83</v>
      </c>
      <c r="G31" s="12">
        <v>0</v>
      </c>
      <c r="H31" s="12">
        <v>0</v>
      </c>
      <c r="I31" s="12">
        <v>22895.68</v>
      </c>
      <c r="J31" s="12">
        <v>0</v>
      </c>
      <c r="K31" s="12">
        <v>0</v>
      </c>
      <c r="L31" s="12"/>
      <c r="M31" s="12"/>
      <c r="N31" s="6">
        <f t="shared" si="4"/>
        <v>73307.450000000012</v>
      </c>
    </row>
    <row r="32" spans="1:14" x14ac:dyDescent="0.25">
      <c r="A32" s="5" t="s">
        <v>21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/>
      <c r="M32" s="12"/>
      <c r="N32" s="6">
        <f t="shared" si="4"/>
        <v>0</v>
      </c>
    </row>
    <row r="33" spans="1:14" x14ac:dyDescent="0.25">
      <c r="A33" s="5" t="s">
        <v>22</v>
      </c>
      <c r="B33" s="12">
        <v>0</v>
      </c>
      <c r="C33" s="12">
        <v>0</v>
      </c>
      <c r="D33" s="12">
        <v>0</v>
      </c>
      <c r="E33" s="12">
        <v>4307</v>
      </c>
      <c r="F33" s="12">
        <v>20628.52</v>
      </c>
      <c r="G33" s="12">
        <v>0</v>
      </c>
      <c r="H33" s="12">
        <v>61000</v>
      </c>
      <c r="I33" s="12">
        <v>3233.2</v>
      </c>
      <c r="J33" s="12">
        <v>6545</v>
      </c>
      <c r="K33" s="12">
        <v>0</v>
      </c>
      <c r="L33" s="12"/>
      <c r="M33" s="12"/>
      <c r="N33" s="6">
        <f t="shared" si="4"/>
        <v>95713.72</v>
      </c>
    </row>
    <row r="34" spans="1:14" ht="30" x14ac:dyDescent="0.25">
      <c r="A34" s="18" t="s">
        <v>23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168200</v>
      </c>
      <c r="J34" s="12">
        <v>401.2</v>
      </c>
      <c r="K34" s="12">
        <v>0</v>
      </c>
      <c r="L34" s="12"/>
      <c r="M34" s="12"/>
      <c r="N34" s="6">
        <f t="shared" si="4"/>
        <v>168601.2</v>
      </c>
    </row>
    <row r="35" spans="1:14" ht="32.25" customHeight="1" x14ac:dyDescent="0.25">
      <c r="A35" s="18" t="s">
        <v>24</v>
      </c>
      <c r="B35" s="12">
        <v>0</v>
      </c>
      <c r="C35" s="12">
        <v>336400</v>
      </c>
      <c r="D35" s="12">
        <v>168200</v>
      </c>
      <c r="E35" s="12">
        <v>0</v>
      </c>
      <c r="F35" s="12">
        <v>0</v>
      </c>
      <c r="G35" s="12">
        <v>504600</v>
      </c>
      <c r="H35" s="12">
        <v>168200</v>
      </c>
      <c r="I35" s="12">
        <v>0</v>
      </c>
      <c r="J35" s="12">
        <v>168606</v>
      </c>
      <c r="K35" s="12">
        <v>168200</v>
      </c>
      <c r="L35" s="12"/>
      <c r="M35" s="12"/>
      <c r="N35" s="6">
        <f t="shared" si="4"/>
        <v>1514206</v>
      </c>
    </row>
    <row r="36" spans="1:14" ht="30" x14ac:dyDescent="0.25">
      <c r="A36" s="18" t="s">
        <v>25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/>
      <c r="M36" s="12"/>
      <c r="N36" s="6">
        <f t="shared" si="4"/>
        <v>0</v>
      </c>
    </row>
    <row r="37" spans="1:14" x14ac:dyDescent="0.25">
      <c r="A37" s="5" t="s">
        <v>26</v>
      </c>
      <c r="B37" s="12">
        <v>0</v>
      </c>
      <c r="C37" s="12">
        <v>105005.2</v>
      </c>
      <c r="D37" s="12">
        <v>0</v>
      </c>
      <c r="E37" s="12">
        <v>15927.64</v>
      </c>
      <c r="F37" s="12">
        <v>83682.070000000007</v>
      </c>
      <c r="G37" s="12">
        <v>0</v>
      </c>
      <c r="H37" s="12">
        <v>0</v>
      </c>
      <c r="I37" s="12">
        <v>31155.96</v>
      </c>
      <c r="J37" s="12">
        <v>24255.59</v>
      </c>
      <c r="K37" s="12">
        <v>0</v>
      </c>
      <c r="L37" s="12"/>
      <c r="M37" s="12"/>
      <c r="N37" s="6">
        <f t="shared" si="4"/>
        <v>260026.46</v>
      </c>
    </row>
    <row r="38" spans="1:14" x14ac:dyDescent="0.25">
      <c r="A38" s="3" t="s">
        <v>27</v>
      </c>
      <c r="B38" s="15">
        <f>SUM(B39:B46)</f>
        <v>0</v>
      </c>
      <c r="C38" s="15">
        <f>SUM(C39:C46)</f>
        <v>0</v>
      </c>
      <c r="D38" s="15">
        <f t="shared" ref="D38:M38" si="5">SUM(D39:D46)</f>
        <v>0</v>
      </c>
      <c r="E38" s="15">
        <f t="shared" si="5"/>
        <v>399920.12</v>
      </c>
      <c r="F38" s="15">
        <f t="shared" si="5"/>
        <v>0</v>
      </c>
      <c r="G38" s="15">
        <f t="shared" si="5"/>
        <v>0</v>
      </c>
      <c r="H38" s="15">
        <f t="shared" si="5"/>
        <v>0</v>
      </c>
      <c r="I38" s="15">
        <f t="shared" ref="I38" si="6">SUM(I39:I46)</f>
        <v>0</v>
      </c>
      <c r="J38" s="15">
        <f t="shared" si="5"/>
        <v>0</v>
      </c>
      <c r="K38" s="15">
        <f t="shared" si="5"/>
        <v>0</v>
      </c>
      <c r="L38" s="15">
        <f t="shared" si="5"/>
        <v>0</v>
      </c>
      <c r="M38" s="15">
        <f t="shared" si="5"/>
        <v>0</v>
      </c>
      <c r="N38" s="4">
        <f>SUM(N39:N46)</f>
        <v>399920.12</v>
      </c>
    </row>
    <row r="39" spans="1:14" ht="34.5" customHeight="1" x14ac:dyDescent="0.25">
      <c r="A39" s="18" t="s">
        <v>28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/>
      <c r="M39" s="12"/>
      <c r="N39" s="6">
        <f t="shared" ref="N39:N46" si="7">SUM(B39:M39)</f>
        <v>0</v>
      </c>
    </row>
    <row r="40" spans="1:14" ht="34.5" customHeight="1" x14ac:dyDescent="0.25">
      <c r="A40" s="18" t="s">
        <v>29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/>
      <c r="M40" s="12"/>
      <c r="N40" s="6">
        <f t="shared" si="7"/>
        <v>0</v>
      </c>
    </row>
    <row r="41" spans="1:14" ht="29.25" customHeight="1" x14ac:dyDescent="0.25">
      <c r="A41" s="18" t="s">
        <v>30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/>
      <c r="M41" s="12"/>
      <c r="N41" s="6">
        <f t="shared" si="7"/>
        <v>0</v>
      </c>
    </row>
    <row r="42" spans="1:14" ht="30" x14ac:dyDescent="0.25">
      <c r="A42" s="18" t="s">
        <v>31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/>
      <c r="M42" s="12"/>
      <c r="N42" s="6">
        <f t="shared" si="7"/>
        <v>0</v>
      </c>
    </row>
    <row r="43" spans="1:14" ht="30" x14ac:dyDescent="0.25">
      <c r="A43" s="18" t="s">
        <v>32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/>
      <c r="M43" s="12"/>
      <c r="N43" s="6">
        <f t="shared" si="7"/>
        <v>0</v>
      </c>
    </row>
    <row r="44" spans="1:14" x14ac:dyDescent="0.25">
      <c r="A44" s="5" t="s">
        <v>33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/>
      <c r="M44" s="12"/>
      <c r="N44" s="6">
        <f t="shared" si="7"/>
        <v>0</v>
      </c>
    </row>
    <row r="45" spans="1:14" ht="31.5" customHeight="1" x14ac:dyDescent="0.25">
      <c r="A45" s="18" t="s">
        <v>34</v>
      </c>
      <c r="B45" s="12">
        <v>0</v>
      </c>
      <c r="C45" s="12">
        <v>0</v>
      </c>
      <c r="D45" s="12">
        <v>0</v>
      </c>
      <c r="E45" s="12">
        <v>399920.12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/>
      <c r="M45" s="12"/>
      <c r="N45" s="6">
        <f>SUM(B45:M45)</f>
        <v>399920.12</v>
      </c>
    </row>
    <row r="46" spans="1:14" ht="32.25" customHeight="1" x14ac:dyDescent="0.25">
      <c r="A46" s="18" t="s">
        <v>35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/>
      <c r="M46" s="12"/>
      <c r="N46" s="6">
        <f t="shared" si="7"/>
        <v>0</v>
      </c>
    </row>
    <row r="47" spans="1:14" x14ac:dyDescent="0.25">
      <c r="A47" s="3" t="s">
        <v>36</v>
      </c>
      <c r="B47" s="15">
        <f>SUM(B48:B53)</f>
        <v>0</v>
      </c>
      <c r="C47" s="15">
        <f t="shared" ref="C47:M47" si="8">SUM(C48:C53)</f>
        <v>0</v>
      </c>
      <c r="D47" s="15">
        <f t="shared" si="8"/>
        <v>0</v>
      </c>
      <c r="E47" s="15">
        <f t="shared" si="8"/>
        <v>0</v>
      </c>
      <c r="F47" s="15">
        <f t="shared" si="8"/>
        <v>0</v>
      </c>
      <c r="G47" s="15">
        <f t="shared" si="8"/>
        <v>0</v>
      </c>
      <c r="H47" s="15">
        <f t="shared" si="8"/>
        <v>0</v>
      </c>
      <c r="I47" s="15">
        <f t="shared" ref="I47" si="9">SUM(I48:I53)</f>
        <v>0</v>
      </c>
      <c r="J47" s="15">
        <f t="shared" si="8"/>
        <v>0</v>
      </c>
      <c r="K47" s="15">
        <f t="shared" si="8"/>
        <v>0</v>
      </c>
      <c r="L47" s="15">
        <f t="shared" si="8"/>
        <v>0</v>
      </c>
      <c r="M47" s="15">
        <f t="shared" si="8"/>
        <v>0</v>
      </c>
      <c r="N47" s="4">
        <f>SUM(A47:M47)</f>
        <v>0</v>
      </c>
    </row>
    <row r="48" spans="1:14" ht="30.75" customHeight="1" x14ac:dyDescent="0.25">
      <c r="A48" s="18" t="s">
        <v>37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/>
      <c r="M48" s="12"/>
      <c r="N48" s="6">
        <f t="shared" ref="N48:N53" si="10">SUM(B48:M48)</f>
        <v>0</v>
      </c>
    </row>
    <row r="49" spans="1:14" ht="30" customHeight="1" x14ac:dyDescent="0.25">
      <c r="A49" s="18" t="s">
        <v>38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/>
      <c r="M49" s="12"/>
      <c r="N49" s="6">
        <f t="shared" si="10"/>
        <v>0</v>
      </c>
    </row>
    <row r="50" spans="1:14" ht="38.25" customHeight="1" x14ac:dyDescent="0.25">
      <c r="A50" s="18" t="s">
        <v>39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/>
      <c r="M50" s="12"/>
      <c r="N50" s="6">
        <f t="shared" si="10"/>
        <v>0</v>
      </c>
    </row>
    <row r="51" spans="1:14" ht="30" x14ac:dyDescent="0.25">
      <c r="A51" s="18" t="s">
        <v>40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/>
      <c r="M51" s="12"/>
      <c r="N51" s="6">
        <f t="shared" si="10"/>
        <v>0</v>
      </c>
    </row>
    <row r="52" spans="1:14" ht="32.25" customHeight="1" x14ac:dyDescent="0.25">
      <c r="A52" s="18" t="s">
        <v>41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/>
      <c r="M52" s="12"/>
      <c r="N52" s="6">
        <f t="shared" si="10"/>
        <v>0</v>
      </c>
    </row>
    <row r="53" spans="1:14" ht="30.75" customHeight="1" x14ac:dyDescent="0.25">
      <c r="A53" s="18" t="s">
        <v>42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/>
      <c r="M53" s="12"/>
      <c r="N53" s="6">
        <f t="shared" si="10"/>
        <v>0</v>
      </c>
    </row>
    <row r="54" spans="1:14" x14ac:dyDescent="0.25">
      <c r="A54" s="3" t="s">
        <v>43</v>
      </c>
      <c r="B54" s="15">
        <f>SUM(B55:B63)</f>
        <v>0</v>
      </c>
      <c r="C54" s="15">
        <f t="shared" ref="C54:M54" si="11">SUM(C55:C63)</f>
        <v>0</v>
      </c>
      <c r="D54" s="15">
        <f t="shared" si="11"/>
        <v>93992.12</v>
      </c>
      <c r="E54" s="15">
        <f t="shared" si="11"/>
        <v>0</v>
      </c>
      <c r="F54" s="15">
        <f t="shared" si="11"/>
        <v>0</v>
      </c>
      <c r="G54" s="15">
        <f t="shared" si="11"/>
        <v>513248.26</v>
      </c>
      <c r="H54" s="15">
        <f>SUM(H55:H63)</f>
        <v>0</v>
      </c>
      <c r="I54" s="15">
        <f t="shared" si="11"/>
        <v>0</v>
      </c>
      <c r="J54" s="15">
        <f t="shared" si="11"/>
        <v>78341.820000000007</v>
      </c>
      <c r="K54" s="15">
        <f t="shared" si="11"/>
        <v>1982400</v>
      </c>
      <c r="L54" s="15">
        <f t="shared" si="11"/>
        <v>0</v>
      </c>
      <c r="M54" s="15">
        <f t="shared" si="11"/>
        <v>0</v>
      </c>
      <c r="N54" s="4">
        <f>SUM(N55:N63)</f>
        <v>2667982.2000000002</v>
      </c>
    </row>
    <row r="55" spans="1:14" x14ac:dyDescent="0.25">
      <c r="A55" s="5" t="s">
        <v>44</v>
      </c>
      <c r="B55" s="12">
        <v>0</v>
      </c>
      <c r="C55" s="12">
        <v>0</v>
      </c>
      <c r="D55" s="12">
        <v>93992.12</v>
      </c>
      <c r="E55" s="12">
        <v>0</v>
      </c>
      <c r="F55" s="12">
        <v>0</v>
      </c>
      <c r="G55" s="12">
        <v>399215.77</v>
      </c>
      <c r="H55" s="12">
        <v>0</v>
      </c>
      <c r="I55" s="12">
        <v>0</v>
      </c>
      <c r="J55" s="12">
        <v>27780</v>
      </c>
      <c r="K55" s="12">
        <v>0</v>
      </c>
      <c r="L55" s="12"/>
      <c r="M55" s="12"/>
      <c r="N55" s="6">
        <f>SUM(B55:M55)</f>
        <v>520987.89</v>
      </c>
    </row>
    <row r="56" spans="1:14" ht="37.5" customHeight="1" x14ac:dyDescent="0.25">
      <c r="A56" s="18" t="s">
        <v>45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50561.82</v>
      </c>
      <c r="K56" s="12">
        <v>0</v>
      </c>
      <c r="L56" s="12"/>
      <c r="M56" s="12"/>
      <c r="N56" s="6">
        <f>SUM(B56:M56)</f>
        <v>50561.82</v>
      </c>
    </row>
    <row r="57" spans="1:14" ht="30" x14ac:dyDescent="0.25">
      <c r="A57" s="18" t="s">
        <v>46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1982400</v>
      </c>
      <c r="L57" s="12"/>
      <c r="M57" s="12"/>
      <c r="N57" s="6">
        <f t="shared" ref="N57:N63" si="12">SUM(B57:M57)</f>
        <v>1982400</v>
      </c>
    </row>
    <row r="58" spans="1:14" ht="33" customHeight="1" x14ac:dyDescent="0.25">
      <c r="A58" s="18" t="s">
        <v>47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/>
      <c r="M58" s="12"/>
      <c r="N58" s="6">
        <f t="shared" si="12"/>
        <v>0</v>
      </c>
    </row>
    <row r="59" spans="1:14" ht="30" customHeight="1" x14ac:dyDescent="0.25">
      <c r="A59" s="18" t="s">
        <v>48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/>
      <c r="M59" s="12"/>
      <c r="N59" s="6">
        <f t="shared" si="12"/>
        <v>0</v>
      </c>
    </row>
    <row r="60" spans="1:14" x14ac:dyDescent="0.25">
      <c r="A60" s="5" t="s">
        <v>49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114032.49</v>
      </c>
      <c r="H60" s="12">
        <v>0</v>
      </c>
      <c r="I60" s="12">
        <v>0</v>
      </c>
      <c r="J60" s="12">
        <v>0</v>
      </c>
      <c r="K60" s="12">
        <v>0</v>
      </c>
      <c r="L60" s="12"/>
      <c r="M60" s="12"/>
      <c r="N60" s="6">
        <f>SUM(B60:M60)</f>
        <v>114032.49</v>
      </c>
    </row>
    <row r="61" spans="1:14" x14ac:dyDescent="0.25">
      <c r="A61" s="5" t="s">
        <v>50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/>
      <c r="M61" s="12"/>
      <c r="N61" s="6">
        <f t="shared" si="12"/>
        <v>0</v>
      </c>
    </row>
    <row r="62" spans="1:14" x14ac:dyDescent="0.25">
      <c r="A62" s="5" t="s">
        <v>51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/>
      <c r="M62" s="12"/>
      <c r="N62" s="6">
        <f t="shared" si="12"/>
        <v>0</v>
      </c>
    </row>
    <row r="63" spans="1:14" ht="33.75" customHeight="1" x14ac:dyDescent="0.25">
      <c r="A63" s="18" t="s">
        <v>52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/>
      <c r="M63" s="12"/>
      <c r="N63" s="6">
        <f t="shared" si="12"/>
        <v>0</v>
      </c>
    </row>
    <row r="64" spans="1:14" x14ac:dyDescent="0.25">
      <c r="A64" s="3" t="s">
        <v>53</v>
      </c>
      <c r="B64" s="15">
        <f>SUM(B65:B68)</f>
        <v>1964844.42</v>
      </c>
      <c r="C64" s="15">
        <f t="shared" ref="C64:M64" si="13">SUM(C65:C68)</f>
        <v>0</v>
      </c>
      <c r="D64" s="15">
        <f t="shared" si="13"/>
        <v>0</v>
      </c>
      <c r="E64" s="15">
        <f t="shared" si="13"/>
        <v>0</v>
      </c>
      <c r="F64" s="15">
        <f t="shared" si="13"/>
        <v>0</v>
      </c>
      <c r="G64" s="15">
        <f t="shared" si="13"/>
        <v>901704.39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4">
        <f>SUM(N65:N68)</f>
        <v>2866548.81</v>
      </c>
    </row>
    <row r="65" spans="1:14" x14ac:dyDescent="0.25">
      <c r="A65" s="5" t="s">
        <v>54</v>
      </c>
      <c r="B65" s="12">
        <v>1964844.42</v>
      </c>
      <c r="C65" s="12">
        <v>0</v>
      </c>
      <c r="D65" s="12">
        <v>0</v>
      </c>
      <c r="E65" s="12">
        <v>0</v>
      </c>
      <c r="F65" s="12">
        <v>0</v>
      </c>
      <c r="G65" s="12">
        <v>901704.39</v>
      </c>
      <c r="H65" s="12">
        <v>0</v>
      </c>
      <c r="I65" s="12">
        <v>0</v>
      </c>
      <c r="J65" s="12">
        <v>0</v>
      </c>
      <c r="K65" s="12">
        <v>0</v>
      </c>
      <c r="L65" s="12"/>
      <c r="M65" s="12"/>
      <c r="N65" s="6">
        <f>SUM(B65:M65)</f>
        <v>2866548.81</v>
      </c>
    </row>
    <row r="66" spans="1:14" x14ac:dyDescent="0.25">
      <c r="A66" s="5" t="s">
        <v>55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/>
      <c r="M66" s="12"/>
      <c r="N66" s="6">
        <f t="shared" ref="N66:N75" si="14">SUM(B66:M66)</f>
        <v>0</v>
      </c>
    </row>
    <row r="67" spans="1:14" ht="37.5" customHeight="1" x14ac:dyDescent="0.25">
      <c r="A67" s="18" t="s">
        <v>56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/>
      <c r="M67" s="12"/>
      <c r="N67" s="6">
        <f t="shared" si="14"/>
        <v>0</v>
      </c>
    </row>
    <row r="68" spans="1:14" ht="34.5" customHeight="1" x14ac:dyDescent="0.25">
      <c r="A68" s="18" t="s">
        <v>57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/>
      <c r="M68" s="12"/>
      <c r="N68" s="6">
        <f t="shared" si="14"/>
        <v>0</v>
      </c>
    </row>
    <row r="69" spans="1:14" x14ac:dyDescent="0.25">
      <c r="A69" s="3" t="s">
        <v>58</v>
      </c>
      <c r="B69" s="15">
        <f>SUM(B70:B71)</f>
        <v>0</v>
      </c>
      <c r="C69" s="15">
        <f t="shared" ref="C69:M69" si="15">SUM(C70:C71)</f>
        <v>0</v>
      </c>
      <c r="D69" s="15">
        <f t="shared" si="15"/>
        <v>0</v>
      </c>
      <c r="E69" s="15">
        <f t="shared" si="15"/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6">
        <f t="shared" si="14"/>
        <v>0</v>
      </c>
    </row>
    <row r="70" spans="1:14" x14ac:dyDescent="0.25">
      <c r="A70" s="5" t="s">
        <v>59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/>
      <c r="M70" s="12"/>
      <c r="N70" s="6">
        <f t="shared" si="14"/>
        <v>0</v>
      </c>
    </row>
    <row r="71" spans="1:14" ht="30.75" customHeight="1" x14ac:dyDescent="0.25">
      <c r="A71" s="18" t="s">
        <v>60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/>
      <c r="M71" s="12"/>
      <c r="N71" s="6">
        <f t="shared" si="14"/>
        <v>0</v>
      </c>
    </row>
    <row r="72" spans="1:14" x14ac:dyDescent="0.25">
      <c r="A72" s="3" t="s">
        <v>61</v>
      </c>
      <c r="B72" s="15">
        <f>SUM(B73:B75)</f>
        <v>0</v>
      </c>
      <c r="C72" s="15">
        <f t="shared" ref="C72:M72" si="16">SUM(C73:C75)</f>
        <v>0</v>
      </c>
      <c r="D72" s="15">
        <f t="shared" si="16"/>
        <v>0</v>
      </c>
      <c r="E72" s="15">
        <f t="shared" si="16"/>
        <v>0</v>
      </c>
      <c r="F72" s="15">
        <f t="shared" si="16"/>
        <v>0</v>
      </c>
      <c r="G72" s="15">
        <f t="shared" si="16"/>
        <v>0</v>
      </c>
      <c r="H72" s="15">
        <f t="shared" si="16"/>
        <v>0</v>
      </c>
      <c r="I72" s="15">
        <f t="shared" si="16"/>
        <v>0</v>
      </c>
      <c r="J72" s="15">
        <f t="shared" si="16"/>
        <v>0</v>
      </c>
      <c r="K72" s="15">
        <f t="shared" si="16"/>
        <v>0</v>
      </c>
      <c r="L72" s="15">
        <f t="shared" si="16"/>
        <v>0</v>
      </c>
      <c r="M72" s="15">
        <f t="shared" si="16"/>
        <v>0</v>
      </c>
      <c r="N72" s="6">
        <f t="shared" si="14"/>
        <v>0</v>
      </c>
    </row>
    <row r="73" spans="1:14" x14ac:dyDescent="0.25">
      <c r="A73" s="5" t="s">
        <v>62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/>
      <c r="M73" s="12"/>
      <c r="N73" s="6">
        <f t="shared" si="14"/>
        <v>0</v>
      </c>
    </row>
    <row r="74" spans="1:14" x14ac:dyDescent="0.25">
      <c r="A74" s="5" t="s">
        <v>63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/>
      <c r="M74" s="12"/>
      <c r="N74" s="6">
        <f t="shared" si="14"/>
        <v>0</v>
      </c>
    </row>
    <row r="75" spans="1:14" ht="30.75" customHeight="1" x14ac:dyDescent="0.25">
      <c r="A75" s="18" t="s">
        <v>64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/>
      <c r="M75" s="12"/>
      <c r="N75" s="6">
        <f t="shared" si="14"/>
        <v>0</v>
      </c>
    </row>
    <row r="76" spans="1:14" x14ac:dyDescent="0.25">
      <c r="A76" s="1" t="s">
        <v>67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/>
      <c r="L76" s="14"/>
      <c r="M76" s="14"/>
      <c r="N76" s="14">
        <v>0</v>
      </c>
    </row>
    <row r="77" spans="1:14" x14ac:dyDescent="0.25">
      <c r="A77" s="3" t="s">
        <v>68</v>
      </c>
      <c r="B77" s="15">
        <f>SUM(B78:B79)</f>
        <v>0</v>
      </c>
      <c r="C77" s="15">
        <f t="shared" ref="C77:M77" si="17">SUM(C78:C79)</f>
        <v>0</v>
      </c>
      <c r="D77" s="15">
        <f t="shared" si="17"/>
        <v>0</v>
      </c>
      <c r="E77" s="15">
        <f t="shared" si="17"/>
        <v>0</v>
      </c>
      <c r="F77" s="15">
        <f t="shared" si="17"/>
        <v>0</v>
      </c>
      <c r="G77" s="15">
        <f t="shared" si="17"/>
        <v>0</v>
      </c>
      <c r="H77" s="15">
        <f t="shared" si="17"/>
        <v>0</v>
      </c>
      <c r="I77" s="15">
        <f t="shared" si="17"/>
        <v>0</v>
      </c>
      <c r="J77" s="15">
        <f t="shared" si="17"/>
        <v>0</v>
      </c>
      <c r="K77" s="15">
        <f t="shared" si="17"/>
        <v>0</v>
      </c>
      <c r="L77" s="15">
        <f t="shared" si="17"/>
        <v>0</v>
      </c>
      <c r="M77" s="15">
        <f t="shared" si="17"/>
        <v>0</v>
      </c>
      <c r="N77" s="15">
        <f>SUM(A77:M77)</f>
        <v>0</v>
      </c>
    </row>
    <row r="78" spans="1:14" x14ac:dyDescent="0.25">
      <c r="A78" s="5" t="s">
        <v>69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4" x14ac:dyDescent="0.25">
      <c r="A79" s="5" t="s">
        <v>70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4" x14ac:dyDescent="0.25">
      <c r="A80" s="3" t="s">
        <v>71</v>
      </c>
      <c r="B80" s="15">
        <f>SUM(B81:B82)</f>
        <v>0</v>
      </c>
      <c r="C80" s="15">
        <f t="shared" ref="C80:M80" si="18">SUM(C81:C82)</f>
        <v>0</v>
      </c>
      <c r="D80" s="15">
        <f t="shared" si="18"/>
        <v>0</v>
      </c>
      <c r="E80" s="15">
        <f t="shared" si="18"/>
        <v>0</v>
      </c>
      <c r="F80" s="15">
        <f t="shared" si="18"/>
        <v>0</v>
      </c>
      <c r="G80" s="15">
        <f t="shared" si="18"/>
        <v>0</v>
      </c>
      <c r="H80" s="15">
        <f t="shared" si="18"/>
        <v>0</v>
      </c>
      <c r="I80" s="15">
        <f t="shared" si="18"/>
        <v>0</v>
      </c>
      <c r="J80" s="15">
        <f t="shared" si="18"/>
        <v>0</v>
      </c>
      <c r="K80" s="15">
        <f t="shared" si="18"/>
        <v>0</v>
      </c>
      <c r="L80" s="15">
        <f t="shared" si="18"/>
        <v>0</v>
      </c>
      <c r="M80" s="15">
        <f t="shared" si="18"/>
        <v>0</v>
      </c>
      <c r="N80" s="17">
        <f>SUM(A80:M80)</f>
        <v>0</v>
      </c>
    </row>
    <row r="81" spans="1:14" x14ac:dyDescent="0.25">
      <c r="A81" s="5" t="s">
        <v>72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4" x14ac:dyDescent="0.25">
      <c r="A82" s="5" t="s">
        <v>73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1:14" x14ac:dyDescent="0.25">
      <c r="A83" s="3" t="s">
        <v>74</v>
      </c>
      <c r="B83" s="15">
        <f>+B84</f>
        <v>0</v>
      </c>
      <c r="C83" s="15">
        <f t="shared" ref="C83:M83" si="19">+C84</f>
        <v>0</v>
      </c>
      <c r="D83" s="15">
        <f t="shared" si="19"/>
        <v>0</v>
      </c>
      <c r="E83" s="15">
        <f t="shared" si="19"/>
        <v>0</v>
      </c>
      <c r="F83" s="15">
        <f>+F84</f>
        <v>0</v>
      </c>
      <c r="G83" s="15">
        <f t="shared" si="19"/>
        <v>0</v>
      </c>
      <c r="H83" s="15">
        <f t="shared" si="19"/>
        <v>0</v>
      </c>
      <c r="I83" s="15">
        <f t="shared" si="19"/>
        <v>0</v>
      </c>
      <c r="J83" s="15">
        <f t="shared" si="19"/>
        <v>0</v>
      </c>
      <c r="K83" s="15">
        <f t="shared" si="19"/>
        <v>0</v>
      </c>
      <c r="L83" s="15">
        <f t="shared" si="19"/>
        <v>0</v>
      </c>
      <c r="M83" s="15">
        <f t="shared" si="19"/>
        <v>0</v>
      </c>
      <c r="N83" s="17">
        <f>SUM(A83:M83)</f>
        <v>0</v>
      </c>
    </row>
    <row r="84" spans="1:14" x14ac:dyDescent="0.25">
      <c r="A84" s="5" t="s">
        <v>75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1:14" x14ac:dyDescent="0.25">
      <c r="A85" s="8" t="s">
        <v>65</v>
      </c>
      <c r="B85" s="16">
        <f t="shared" ref="B85:N85" si="20">+B12+B18+B28+B38+B47+B54+B64+B69+B72+B77+B80+B83</f>
        <v>4661477.83</v>
      </c>
      <c r="C85" s="16">
        <f t="shared" si="20"/>
        <v>3712723.96</v>
      </c>
      <c r="D85" s="16">
        <f t="shared" si="20"/>
        <v>6761999.0100000007</v>
      </c>
      <c r="E85" s="16">
        <f t="shared" si="20"/>
        <v>5065126.9000000004</v>
      </c>
      <c r="F85" s="16">
        <f t="shared" si="20"/>
        <v>3827944.11</v>
      </c>
      <c r="G85" s="16">
        <f t="shared" si="20"/>
        <v>7005381.1899999995</v>
      </c>
      <c r="H85" s="16">
        <f t="shared" si="20"/>
        <v>4639287.68</v>
      </c>
      <c r="I85" s="16">
        <f t="shared" si="20"/>
        <v>4735850.5999999996</v>
      </c>
      <c r="J85" s="16">
        <f t="shared" si="20"/>
        <v>4963388.7500000009</v>
      </c>
      <c r="K85" s="16">
        <f t="shared" si="20"/>
        <v>10478729.890000001</v>
      </c>
      <c r="L85" s="16">
        <f t="shared" si="20"/>
        <v>0</v>
      </c>
      <c r="M85" s="16">
        <f t="shared" si="20"/>
        <v>0</v>
      </c>
      <c r="N85" s="16">
        <f t="shared" si="20"/>
        <v>55851909.920000002</v>
      </c>
    </row>
    <row r="86" spans="1:14" x14ac:dyDescent="0.25">
      <c r="A86" s="19" t="s">
        <v>93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x14ac:dyDescent="0.25">
      <c r="A87" s="19" t="s">
        <v>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5">
      <c r="A88" s="19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A89" s="1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x14ac:dyDescent="0.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2" spans="1:14" ht="18.75" x14ac:dyDescent="0.3">
      <c r="A92" s="29" t="s">
        <v>91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ht="18.75" x14ac:dyDescent="0.3">
      <c r="A93" s="29" t="s">
        <v>92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</sheetData>
  <mergeCells count="7">
    <mergeCell ref="A92:N92"/>
    <mergeCell ref="A93:N93"/>
    <mergeCell ref="A3:N3"/>
    <mergeCell ref="A4:N4"/>
    <mergeCell ref="A5:N5"/>
    <mergeCell ref="A6:N6"/>
    <mergeCell ref="A7:N7"/>
  </mergeCells>
  <printOptions horizontalCentered="1"/>
  <pageMargins left="0.25" right="0.25" top="0.75" bottom="0.75" header="0.3" footer="0.3"/>
  <pageSetup paperSize="5" scale="65" fitToHeight="0" orientation="landscape" r:id="rId1"/>
  <rowBreaks count="2" manualBreakCount="2">
    <brk id="41" max="13" man="1"/>
    <brk id="7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</vt:lpstr>
      <vt:lpstr>'P3 Ejecucion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2021-11-01T15:40:10Z</cp:lastPrinted>
  <dcterms:created xsi:type="dcterms:W3CDTF">2021-07-29T18:58:50Z</dcterms:created>
  <dcterms:modified xsi:type="dcterms:W3CDTF">2021-11-01T19:01:04Z</dcterms:modified>
</cp:coreProperties>
</file>