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gosto/"/>
    </mc:Choice>
  </mc:AlternateContent>
  <xr:revisionPtr revIDLastSave="336" documentId="8_{5AFE80A4-C221-4987-B335-FBCA7A8B5A4C}" xr6:coauthVersionLast="47" xr6:coauthVersionMax="47" xr10:uidLastSave="{9041EEF6-2B66-4A33-A437-E36F49379042}"/>
  <bookViews>
    <workbookView xWindow="-289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1" l="1"/>
  <c r="N28" i="1"/>
  <c r="N29" i="1" s="1"/>
  <c r="L29" i="1"/>
  <c r="K29" i="1"/>
  <c r="J29" i="1"/>
  <c r="H29" i="1"/>
  <c r="I28" i="1"/>
  <c r="I29" i="1" s="1"/>
  <c r="G29" i="1"/>
  <c r="N16" i="1"/>
  <c r="O16" i="1" s="1"/>
  <c r="I16" i="1"/>
  <c r="N26" i="1"/>
  <c r="O26" i="1" s="1"/>
  <c r="I26" i="1"/>
  <c r="N21" i="1"/>
  <c r="O21" i="1" s="1"/>
  <c r="I21" i="1"/>
  <c r="I14" i="1"/>
  <c r="N20" i="1"/>
  <c r="O20" i="1" s="1"/>
  <c r="I20" i="1"/>
  <c r="N14" i="1"/>
  <c r="O14" i="1" s="1"/>
  <c r="N19" i="1"/>
  <c r="O19" i="1" s="1"/>
  <c r="I19" i="1"/>
  <c r="N18" i="1"/>
  <c r="O18" i="1" s="1"/>
  <c r="I18" i="1"/>
  <c r="N24" i="1"/>
  <c r="O24" i="1" s="1"/>
  <c r="I24" i="1"/>
  <c r="N12" i="1"/>
  <c r="O12" i="1" s="1"/>
  <c r="I12" i="1"/>
  <c r="N17" i="1"/>
  <c r="O17" i="1" s="1"/>
  <c r="N22" i="1"/>
  <c r="O22" i="1" s="1"/>
  <c r="N23" i="1"/>
  <c r="O23" i="1" s="1"/>
  <c r="N25" i="1"/>
  <c r="O25" i="1" s="1"/>
  <c r="N27" i="1"/>
  <c r="O27" i="1" s="1"/>
  <c r="N15" i="1"/>
  <c r="O15" i="1" s="1"/>
  <c r="I17" i="1"/>
  <c r="I22" i="1"/>
  <c r="I23" i="1"/>
  <c r="I25" i="1"/>
  <c r="I27" i="1"/>
  <c r="I15" i="1"/>
  <c r="I13" i="1"/>
  <c r="N13" i="1"/>
  <c r="O13" i="1" s="1"/>
  <c r="O28" i="1" l="1"/>
  <c r="O29" i="1" s="1"/>
</calcChain>
</file>

<file path=xl/sharedStrings.xml><?xml version="1.0" encoding="utf-8"?>
<sst xmlns="http://schemas.openxmlformats.org/spreadsheetml/2006/main" count="116" uniqueCount="75">
  <si>
    <t>NOMBRE</t>
  </si>
  <si>
    <t>AFP</t>
  </si>
  <si>
    <t>ISR</t>
  </si>
  <si>
    <t>SFS</t>
  </si>
  <si>
    <t>NETO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</si>
  <si>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</si>
  <si>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</si>
  <si>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</si>
  <si>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</si>
  <si>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</si>
  <si>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</si>
  <si>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</si>
  <si>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</si>
  <si>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</si>
  <si>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</si>
  <si>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</si>
  <si>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</si>
  <si>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</si>
  <si>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</si>
  <si>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</si>
  <si>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</si>
  <si>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</si>
  <si>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</si>
  <si>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</si>
  <si>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</si>
  <si>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</si>
  <si>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</si>
  <si>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</si>
  <si>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</si>
  <si>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</si>
  <si>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</si>
  <si>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</si>
  <si>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</si>
  <si>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</si>
  <si>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</si>
  <si>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</si>
  <si>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</si>
  <si>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</si>
  <si>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</si>
  <si>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</si>
  <si>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</si>
  <si>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</si>
  <si>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</si>
  <si>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</si>
  <si>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</si>
  <si>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</si>
  <si>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</si>
  <si>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</si>
  <si>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</si>
  <si>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</si>
  <si>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</si>
  <si>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</si>
  <si>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</si>
  <si>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</si>
  <si>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</si>
  <si>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</si>
  <si>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</si>
  <si>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</si>
  <si>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</si>
  <si>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</si>
  <si>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</si>
  <si>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</si>
  <si>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</si>
  <si>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</si>
  <si>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</si>
  <si>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</si>
  <si>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</si>
  <si>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</si>
  <si>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YAMILET REYES RODRIGUEZ</t>
  </si>
  <si>
    <t>ENCARGADA DE LA DIVISION DE PLANIFICACIÓN Y DESARROLLO</t>
  </si>
  <si>
    <t>DIVISION DE PLANIFICACIÓN Y DESARROLLO</t>
  </si>
  <si>
    <t>Autoridad Nacional de Asuntos Marítimos (ANAMAR)</t>
  </si>
  <si>
    <t>ANDREA VALCARCEL ABUD</t>
  </si>
  <si>
    <t>ENCARGADO DE LA DIVISION DE  LABORATORIO OCEÁNICO</t>
  </si>
  <si>
    <t>CONCEPTO PAGO SUELDO 000001 - FIJO 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</si>
</sst>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2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20" t="s">
        <v>18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8" customHeight="1" x14ac:dyDescent="0.25">
      <c r="A7" s="21" t="s">
        <v>74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customHeight="1" x14ac:dyDescent="0.25">
      <c r="A8" s="7"/>
      <c r="B8" s="18"/>
      <c r="C8" s="18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19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25">
      <c r="A11" s="4" t="s">
        <v>14</v>
      </c>
      <c r="B11" s="4" t="s">
        <v>0</v>
      </c>
      <c r="C11" s="1" t="s">
        <v>44</v>
      </c>
      <c r="D11" s="1" t="s">
        <v>45</v>
      </c>
      <c r="E11" s="1" t="s">
        <v>35</v>
      </c>
      <c r="F11" s="1" t="s">
        <v>52</v>
      </c>
      <c r="G11" s="4" t="s">
        <v>25</v>
      </c>
      <c r="H11" s="4" t="s">
        <v>20</v>
      </c>
      <c r="I11" s="4" t="s">
        <v>21</v>
      </c>
      <c r="J11" s="4" t="s">
        <v>1</v>
      </c>
      <c r="K11" s="4" t="s">
        <v>2</v>
      </c>
      <c r="L11" s="4" t="s">
        <v>3</v>
      </c>
      <c r="M11" s="4" t="s">
        <v>22</v>
      </c>
      <c r="N11" s="4" t="s">
        <v>23</v>
      </c>
      <c r="O11" s="4" t="s">
        <v>4</v>
      </c>
    </row>
    <row r="12" spans="1:15" ht="30" x14ac:dyDescent="0.25">
      <c r="A12" s="10">
        <v>1</v>
      </c>
      <c r="B12" s="9" t="s">
        <v>26</v>
      </c>
      <c r="C12" s="9" t="s">
        <v>46</v>
      </c>
      <c r="D12" s="9" t="s">
        <v>11</v>
      </c>
      <c r="E12" s="9" t="s">
        <v>37</v>
      </c>
      <c r="F12" s="9" t="s">
        <v>16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30</v>
      </c>
      <c r="C13" s="9" t="s">
        <v>31</v>
      </c>
      <c r="D13" s="9" t="s">
        <v>48</v>
      </c>
      <c r="E13" s="9" t="s">
        <v>36</v>
      </c>
      <c r="F13" s="9" t="s">
        <v>15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47641.83</v>
      </c>
      <c r="L13" s="5">
        <v>6589.14</v>
      </c>
      <c r="M13" s="5">
        <v>25</v>
      </c>
      <c r="N13" s="5">
        <f t="shared" si="1"/>
        <v>61430.97</v>
      </c>
      <c r="O13" s="5">
        <f t="shared" si="2"/>
        <v>188569.03</v>
      </c>
    </row>
    <row r="14" spans="1:15" ht="30" x14ac:dyDescent="0.25">
      <c r="A14" s="8">
        <v>3</v>
      </c>
      <c r="B14" s="9" t="s">
        <v>39</v>
      </c>
      <c r="C14" s="9" t="s">
        <v>46</v>
      </c>
      <c r="D14" s="9" t="s">
        <v>42</v>
      </c>
      <c r="E14" s="9" t="s">
        <v>37</v>
      </c>
      <c r="F14" s="9" t="s">
        <v>12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10</v>
      </c>
      <c r="C15" s="9" t="s">
        <v>70</v>
      </c>
      <c r="D15" s="9" t="s">
        <v>50</v>
      </c>
      <c r="E15" s="9" t="s">
        <v>36</v>
      </c>
      <c r="F15" s="9" t="s">
        <v>16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1285.3900000000001</v>
      </c>
      <c r="N15" s="5">
        <f t="shared" si="1"/>
        <v>3058.3900000000003</v>
      </c>
      <c r="O15" s="5">
        <f t="shared" si="2"/>
        <v>26941.61</v>
      </c>
    </row>
    <row r="16" spans="1:15" ht="30" x14ac:dyDescent="0.25">
      <c r="A16" s="10">
        <v>5</v>
      </c>
      <c r="B16" s="9" t="s">
        <v>68</v>
      </c>
      <c r="C16" s="9" t="s">
        <v>70</v>
      </c>
      <c r="D16" s="9" t="s">
        <v>69</v>
      </c>
      <c r="E16" s="9" t="s">
        <v>37</v>
      </c>
      <c r="F16" s="9" t="s">
        <v>38</v>
      </c>
      <c r="G16" s="5">
        <v>130000</v>
      </c>
      <c r="H16" s="5">
        <v>0</v>
      </c>
      <c r="I16" s="5">
        <f t="shared" si="0"/>
        <v>130000</v>
      </c>
      <c r="J16" s="5">
        <v>3731</v>
      </c>
      <c r="K16" s="5">
        <v>19162.12</v>
      </c>
      <c r="L16" s="5">
        <v>3952</v>
      </c>
      <c r="M16" s="5">
        <v>25</v>
      </c>
      <c r="N16" s="5">
        <f t="shared" si="1"/>
        <v>26870.12</v>
      </c>
      <c r="O16" s="5">
        <f t="shared" si="2"/>
        <v>103129.88</v>
      </c>
    </row>
    <row r="17" spans="1:15" ht="30" x14ac:dyDescent="0.25">
      <c r="A17" s="8">
        <v>6</v>
      </c>
      <c r="B17" s="9" t="s">
        <v>5</v>
      </c>
      <c r="C17" s="9" t="s">
        <v>46</v>
      </c>
      <c r="D17" s="9" t="s">
        <v>11</v>
      </c>
      <c r="E17" s="9" t="s">
        <v>37</v>
      </c>
      <c r="F17" s="9" t="s">
        <v>16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1003.08</v>
      </c>
      <c r="N17" s="5">
        <f t="shared" si="1"/>
        <v>2776.08</v>
      </c>
      <c r="O17" s="5">
        <f t="shared" si="2"/>
        <v>27223.919999999998</v>
      </c>
    </row>
    <row r="18" spans="1:15" ht="30" x14ac:dyDescent="0.25">
      <c r="A18" s="8">
        <v>7</v>
      </c>
      <c r="B18" s="9" t="s">
        <v>32</v>
      </c>
      <c r="C18" s="9" t="s">
        <v>46</v>
      </c>
      <c r="D18" s="9" t="s">
        <v>33</v>
      </c>
      <c r="E18" s="9" t="s">
        <v>37</v>
      </c>
      <c r="F18" s="9" t="s">
        <v>12</v>
      </c>
      <c r="G18" s="5">
        <v>38500</v>
      </c>
      <c r="H18" s="5">
        <v>0</v>
      </c>
      <c r="I18" s="5">
        <f t="shared" ref="I18:I28" si="3">SUM(G18:H18)</f>
        <v>38500</v>
      </c>
      <c r="J18" s="5">
        <v>1104.95</v>
      </c>
      <c r="K18" s="5">
        <v>230.95</v>
      </c>
      <c r="L18" s="5">
        <v>1170.4000000000001</v>
      </c>
      <c r="M18" s="5">
        <v>25</v>
      </c>
      <c r="N18" s="5">
        <f t="shared" ref="N18:N28" si="4">SUM(J18:M18)</f>
        <v>2531.3000000000002</v>
      </c>
      <c r="O18" s="5">
        <f t="shared" ref="O18:O28" si="5">G18-N18</f>
        <v>35968.699999999997</v>
      </c>
    </row>
    <row r="19" spans="1:15" ht="30" x14ac:dyDescent="0.25">
      <c r="A19" s="10">
        <v>8</v>
      </c>
      <c r="B19" s="9" t="s">
        <v>34</v>
      </c>
      <c r="C19" s="9" t="s">
        <v>46</v>
      </c>
      <c r="D19" s="9" t="s">
        <v>53</v>
      </c>
      <c r="E19" s="9" t="s">
        <v>36</v>
      </c>
      <c r="F19" s="9" t="s">
        <v>38</v>
      </c>
      <c r="G19" s="5">
        <v>47000</v>
      </c>
      <c r="H19" s="5">
        <v>0</v>
      </c>
      <c r="I19" s="5">
        <f t="shared" si="3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4"/>
        <v>4233.3</v>
      </c>
      <c r="O19" s="5">
        <f t="shared" si="5"/>
        <v>42766.7</v>
      </c>
    </row>
    <row r="20" spans="1:15" ht="30" x14ac:dyDescent="0.25">
      <c r="A20" s="10">
        <v>9</v>
      </c>
      <c r="B20" s="9" t="s">
        <v>40</v>
      </c>
      <c r="C20" s="9" t="s">
        <v>46</v>
      </c>
      <c r="D20" s="9" t="s">
        <v>51</v>
      </c>
      <c r="E20" s="9" t="s">
        <v>37</v>
      </c>
      <c r="F20" s="9" t="s">
        <v>12</v>
      </c>
      <c r="G20" s="5">
        <v>35000</v>
      </c>
      <c r="H20" s="5">
        <v>0</v>
      </c>
      <c r="I20" s="5">
        <f t="shared" si="3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4"/>
        <v>2093.5</v>
      </c>
      <c r="O20" s="5">
        <f t="shared" si="5"/>
        <v>32906.5</v>
      </c>
    </row>
    <row r="21" spans="1:15" ht="30" x14ac:dyDescent="0.25">
      <c r="A21" s="8">
        <v>10</v>
      </c>
      <c r="B21" s="9" t="s">
        <v>43</v>
      </c>
      <c r="C21" s="9" t="s">
        <v>46</v>
      </c>
      <c r="D21" s="9" t="s">
        <v>49</v>
      </c>
      <c r="E21" s="9" t="s">
        <v>36</v>
      </c>
      <c r="F21" s="9" t="s">
        <v>12</v>
      </c>
      <c r="G21" s="5">
        <v>22000</v>
      </c>
      <c r="H21" s="5">
        <v>0</v>
      </c>
      <c r="I21" s="5">
        <f t="shared" si="3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4"/>
        <v>1325.1999999999998</v>
      </c>
      <c r="O21" s="5">
        <f t="shared" si="5"/>
        <v>20674.8</v>
      </c>
    </row>
    <row r="22" spans="1:15" ht="45" x14ac:dyDescent="0.25">
      <c r="A22" s="8">
        <v>11</v>
      </c>
      <c r="B22" s="9" t="s">
        <v>6</v>
      </c>
      <c r="C22" s="9" t="s">
        <v>47</v>
      </c>
      <c r="D22" s="9" t="s">
        <v>56</v>
      </c>
      <c r="E22" s="9" t="s">
        <v>37</v>
      </c>
      <c r="F22" s="9" t="s">
        <v>12</v>
      </c>
      <c r="G22" s="5">
        <v>125000</v>
      </c>
      <c r="H22" s="5">
        <v>0</v>
      </c>
      <c r="I22" s="5">
        <f t="shared" si="3"/>
        <v>125000</v>
      </c>
      <c r="J22" s="5">
        <v>3587.5</v>
      </c>
      <c r="K22" s="5">
        <v>17985.990000000002</v>
      </c>
      <c r="L22" s="5">
        <v>3800</v>
      </c>
      <c r="M22" s="5">
        <v>2787.77</v>
      </c>
      <c r="N22" s="5">
        <f t="shared" si="4"/>
        <v>28161.260000000002</v>
      </c>
      <c r="O22" s="5">
        <f t="shared" si="5"/>
        <v>96838.739999999991</v>
      </c>
    </row>
    <row r="23" spans="1:15" ht="45" x14ac:dyDescent="0.25">
      <c r="A23" s="10">
        <v>12</v>
      </c>
      <c r="B23" s="9" t="s">
        <v>7</v>
      </c>
      <c r="C23" s="9" t="s">
        <v>47</v>
      </c>
      <c r="D23" s="9" t="s">
        <v>27</v>
      </c>
      <c r="E23" s="9" t="s">
        <v>36</v>
      </c>
      <c r="F23" s="9" t="s">
        <v>12</v>
      </c>
      <c r="G23" s="5">
        <v>58000</v>
      </c>
      <c r="H23" s="5">
        <v>0</v>
      </c>
      <c r="I23" s="5">
        <f t="shared" si="3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4"/>
        <v>6563.12</v>
      </c>
      <c r="O23" s="5">
        <f t="shared" si="5"/>
        <v>51436.88</v>
      </c>
    </row>
    <row r="24" spans="1:15" ht="30" x14ac:dyDescent="0.25">
      <c r="A24" s="10">
        <v>13</v>
      </c>
      <c r="B24" s="9" t="s">
        <v>28</v>
      </c>
      <c r="C24" s="9" t="s">
        <v>41</v>
      </c>
      <c r="D24" s="9" t="s">
        <v>29</v>
      </c>
      <c r="E24" s="9" t="s">
        <v>36</v>
      </c>
      <c r="F24" s="9" t="s">
        <v>16</v>
      </c>
      <c r="G24" s="5">
        <v>10000</v>
      </c>
      <c r="H24" s="5">
        <v>0</v>
      </c>
      <c r="I24" s="5">
        <f t="shared" si="3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4"/>
        <v>616</v>
      </c>
      <c r="O24" s="5">
        <f t="shared" si="5"/>
        <v>9384</v>
      </c>
    </row>
    <row r="25" spans="1:15" ht="30" x14ac:dyDescent="0.25">
      <c r="A25" s="8">
        <v>14</v>
      </c>
      <c r="B25" s="9" t="s">
        <v>8</v>
      </c>
      <c r="C25" s="9" t="s">
        <v>41</v>
      </c>
      <c r="D25" s="9" t="s">
        <v>54</v>
      </c>
      <c r="E25" s="9" t="s">
        <v>37</v>
      </c>
      <c r="F25" s="9" t="s">
        <v>38</v>
      </c>
      <c r="G25" s="5">
        <v>155000</v>
      </c>
      <c r="H25" s="5">
        <v>0</v>
      </c>
      <c r="I25" s="5">
        <f t="shared" si="3"/>
        <v>155000</v>
      </c>
      <c r="J25" s="5">
        <v>4448.5</v>
      </c>
      <c r="K25" s="5">
        <v>25042.74</v>
      </c>
      <c r="L25" s="5">
        <v>4712</v>
      </c>
      <c r="M25" s="5">
        <v>7643.07</v>
      </c>
      <c r="N25" s="5">
        <f t="shared" si="4"/>
        <v>41846.310000000005</v>
      </c>
      <c r="O25" s="5">
        <f t="shared" si="5"/>
        <v>113153.69</v>
      </c>
    </row>
    <row r="26" spans="1:15" ht="45" x14ac:dyDescent="0.25">
      <c r="A26" s="8">
        <v>15</v>
      </c>
      <c r="B26" s="12" t="s">
        <v>57</v>
      </c>
      <c r="C26" s="9" t="s">
        <v>41</v>
      </c>
      <c r="D26" s="9" t="s">
        <v>58</v>
      </c>
      <c r="E26" s="8" t="s">
        <v>36</v>
      </c>
      <c r="F26" s="9" t="s">
        <v>38</v>
      </c>
      <c r="G26" s="5">
        <v>117500</v>
      </c>
      <c r="H26" s="5">
        <v>0</v>
      </c>
      <c r="I26" s="5">
        <f>SUM(G26:H26)</f>
        <v>117500</v>
      </c>
      <c r="J26" s="5">
        <v>3372.25</v>
      </c>
      <c r="K26" s="5">
        <v>16221.81</v>
      </c>
      <c r="L26" s="5">
        <v>3572</v>
      </c>
      <c r="M26" s="5">
        <v>6503.94</v>
      </c>
      <c r="N26" s="5">
        <f>SUM(J26:M26)</f>
        <v>29669.999999999996</v>
      </c>
      <c r="O26" s="5">
        <f>G26-N26</f>
        <v>87830</v>
      </c>
    </row>
    <row r="27" spans="1:15" ht="45" x14ac:dyDescent="0.25">
      <c r="A27" s="10">
        <v>16</v>
      </c>
      <c r="B27" s="9" t="s">
        <v>9</v>
      </c>
      <c r="C27" s="9" t="s">
        <v>41</v>
      </c>
      <c r="D27" s="9" t="s">
        <v>55</v>
      </c>
      <c r="E27" s="9" t="s">
        <v>36</v>
      </c>
      <c r="F27" s="9" t="s">
        <v>38</v>
      </c>
      <c r="G27" s="5">
        <v>140000</v>
      </c>
      <c r="H27" s="5">
        <v>0</v>
      </c>
      <c r="I27" s="5">
        <f t="shared" si="3"/>
        <v>140000</v>
      </c>
      <c r="J27" s="5">
        <v>4018</v>
      </c>
      <c r="K27" s="5">
        <v>21514.37</v>
      </c>
      <c r="L27" s="5">
        <v>4256</v>
      </c>
      <c r="M27" s="5">
        <v>25</v>
      </c>
      <c r="N27" s="5">
        <f t="shared" si="4"/>
        <v>29813.37</v>
      </c>
      <c r="O27" s="5">
        <f t="shared" si="5"/>
        <v>110186.63</v>
      </c>
    </row>
    <row r="28" spans="1:15" ht="30" x14ac:dyDescent="0.25">
      <c r="A28" s="10">
        <v>17</v>
      </c>
      <c r="B28" s="9" t="s">
        <v>72</v>
      </c>
      <c r="C28" s="9" t="s">
        <v>41</v>
      </c>
      <c r="D28" s="9" t="s">
        <v>73</v>
      </c>
      <c r="E28" s="9" t="s">
        <v>37</v>
      </c>
      <c r="F28" s="9" t="s">
        <v>38</v>
      </c>
      <c r="G28" s="5">
        <v>110000</v>
      </c>
      <c r="H28" s="5">
        <v>0</v>
      </c>
      <c r="I28" s="5">
        <f t="shared" si="3"/>
        <v>110000</v>
      </c>
      <c r="J28" s="5">
        <v>3157</v>
      </c>
      <c r="K28" s="5">
        <v>14457.62</v>
      </c>
      <c r="L28" s="5">
        <v>3344</v>
      </c>
      <c r="M28" s="5">
        <v>25</v>
      </c>
      <c r="N28" s="5">
        <f t="shared" si="4"/>
        <v>20983.620000000003</v>
      </c>
      <c r="O28" s="5">
        <f t="shared" si="5"/>
        <v>89016.38</v>
      </c>
    </row>
    <row r="29" spans="1:15" x14ac:dyDescent="0.25">
      <c r="E29" s="19" t="s">
        <v>13</v>
      </c>
      <c r="F29" s="19"/>
      <c r="G29" s="6">
        <f>SUM(G12:G28)</f>
        <v>1388000</v>
      </c>
      <c r="H29" s="6">
        <f>SUM(H12:H28)</f>
        <v>0</v>
      </c>
      <c r="I29" s="6">
        <f>SUM(I12:I28)</f>
        <v>1388000</v>
      </c>
      <c r="J29" s="6">
        <f>SUM(J12:J28)</f>
        <v>39835.600000000006</v>
      </c>
      <c r="K29" s="6">
        <f>SUM(K12:K28)</f>
        <v>170285.03000000003</v>
      </c>
      <c r="L29" s="6">
        <f>SUM(L12:L28)</f>
        <v>41184.339999999997</v>
      </c>
      <c r="M29" s="6">
        <f>SUM(M12:M28)</f>
        <v>19523.25</v>
      </c>
      <c r="N29" s="6">
        <f>SUM(N12:N28)</f>
        <v>270828.21999999997</v>
      </c>
      <c r="O29" s="6">
        <f>SUM(O12:O28)</f>
        <v>1117171.78</v>
      </c>
    </row>
    <row r="32" spans="1:15" x14ac:dyDescent="0.25">
      <c r="B32" s="3" t="s">
        <v>59</v>
      </c>
      <c r="D32" s="3" t="s">
        <v>60</v>
      </c>
      <c r="E32"/>
      <c r="I32" s="3" t="s">
        <v>61</v>
      </c>
      <c r="K32"/>
    </row>
    <row r="33" spans="2:11" x14ac:dyDescent="0.25">
      <c r="B33" s="13" t="s">
        <v>62</v>
      </c>
      <c r="D33" s="15" t="s">
        <v>63</v>
      </c>
      <c r="E33" s="15"/>
      <c r="I33" s="15" t="s">
        <v>64</v>
      </c>
      <c r="J33" s="15"/>
      <c r="K33" s="15"/>
    </row>
    <row r="34" spans="2:11" x14ac:dyDescent="0.25">
      <c r="B34" s="2" t="s">
        <v>65</v>
      </c>
      <c r="D34" s="16" t="s">
        <v>66</v>
      </c>
      <c r="E34" s="16"/>
      <c r="F34" s="14"/>
      <c r="I34" s="17" t="s">
        <v>67</v>
      </c>
      <c r="J34" s="17"/>
      <c r="K34" s="17"/>
    </row>
    <row r="43" spans="2:11" x14ac:dyDescent="0.25">
      <c r="D43" s="2"/>
    </row>
    <row r="44" spans="2:11" x14ac:dyDescent="0.25">
      <c r="D44" s="2"/>
    </row>
    <row r="51" spans="6:6" x14ac:dyDescent="0.25">
      <c r="F51" s="2"/>
    </row>
    <row r="52" spans="6:6" x14ac:dyDescent="0.25">
      <c r="F52" s="2"/>
    </row>
  </sheetData>
  <mergeCells count="15">
    <mergeCell ref="A6:O6"/>
    <mergeCell ref="A7:O7"/>
    <mergeCell ref="A9:O9"/>
    <mergeCell ref="A10:O10"/>
    <mergeCell ref="A1:O1"/>
    <mergeCell ref="A2:O2"/>
    <mergeCell ref="A3:O3"/>
    <mergeCell ref="A4:O4"/>
    <mergeCell ref="A5:O5"/>
    <mergeCell ref="D33:E33"/>
    <mergeCell ref="I33:K33"/>
    <mergeCell ref="D34:E34"/>
    <mergeCell ref="I34:K34"/>
    <mergeCell ref="B8:C8"/>
    <mergeCell ref="E29:F29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2025-09-03T13:32:57Z</dcterms:modified>
</cp:coreProperties>
</file>